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Users\Signe\Desktop\für die HP 11.11.2022\"/>
    </mc:Choice>
  </mc:AlternateContent>
  <xr:revisionPtr revIDLastSave="0" documentId="13_ncr:1_{D0EE4202-5A90-4453-9499-F34205A5043F}" xr6:coauthVersionLast="47" xr6:coauthVersionMax="47" xr10:uidLastSave="{00000000-0000-0000-0000-000000000000}"/>
  <bookViews>
    <workbookView xWindow="2124" yWindow="1572" windowWidth="11352" windowHeight="11136" tabRatio="713" xr2:uid="{00000000-000D-0000-FFFF-FFFF00000000}"/>
  </bookViews>
  <sheets>
    <sheet name="Abrechnung 300m" sheetId="1" r:id="rId1"/>
    <sheet name="Rangliste  A" sheetId="5" r:id="rId2"/>
    <sheet name="Rangliste  D" sheetId="6" r:id="rId3"/>
    <sheet name="Rangliste  E" sheetId="7" r:id="rId4"/>
    <sheet name="10 m Luge" sheetId="13" r:id="rId5"/>
    <sheet name="Abrechnung 25_50m" sheetId="14" r:id="rId6"/>
    <sheet name="Rangliste  50 m" sheetId="8" r:id="rId7"/>
    <sheet name="Rangliste  25 m" sheetId="10" r:id="rId8"/>
    <sheet name="10 m Lupi" sheetId="12" r:id="rId9"/>
    <sheet name="Tabelle2" sheetId="2" state="hidden" r:id="rId10"/>
  </sheets>
  <definedNames>
    <definedName name="SektionA">Tabelle2!$D$1:$D$27</definedName>
    <definedName name="SektionG">Tabelle2!$B$1:$B$15</definedName>
    <definedName name="SektionP">Tabelle2!$B$16:$B$27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4" l="1"/>
  <c r="A27" i="14" l="1"/>
  <c r="D20" i="14" l="1"/>
  <c r="F19" i="14"/>
  <c r="F17" i="14"/>
  <c r="F16" i="14"/>
  <c r="F15" i="14"/>
  <c r="F5" i="14"/>
  <c r="D41" i="13"/>
  <c r="B41" i="13"/>
  <c r="D41" i="12"/>
  <c r="B41" i="12"/>
  <c r="D41" i="10"/>
  <c r="B41" i="10"/>
  <c r="D41" i="8"/>
  <c r="B41" i="8"/>
  <c r="D41" i="7"/>
  <c r="B41" i="7"/>
  <c r="D41" i="6"/>
  <c r="B41" i="6"/>
  <c r="B41" i="5"/>
  <c r="D15" i="1" l="1"/>
  <c r="G23" i="14"/>
  <c r="F5" i="1"/>
  <c r="I41" i="13" l="1"/>
  <c r="H41" i="13"/>
  <c r="E5" i="13"/>
  <c r="D5" i="13"/>
  <c r="I41" i="12"/>
  <c r="H41" i="12"/>
  <c r="E5" i="12"/>
  <c r="D5" i="12"/>
  <c r="E5" i="10" l="1"/>
  <c r="E5" i="8"/>
  <c r="E5" i="7"/>
  <c r="E5" i="6"/>
  <c r="E5" i="5"/>
  <c r="J41" i="10"/>
  <c r="I41" i="10"/>
  <c r="D5" i="10"/>
  <c r="J41" i="8"/>
  <c r="I41" i="8"/>
  <c r="D5" i="8"/>
  <c r="I41" i="7"/>
  <c r="H41" i="7"/>
  <c r="D5" i="7"/>
  <c r="I41" i="6"/>
  <c r="H41" i="6"/>
  <c r="D5" i="6"/>
  <c r="D5" i="5"/>
  <c r="H41" i="5"/>
  <c r="I41" i="5"/>
  <c r="D41" i="5"/>
  <c r="F19" i="1"/>
  <c r="F17" i="1"/>
  <c r="F15" i="1"/>
  <c r="D22" i="1" l="1"/>
  <c r="D22" i="14"/>
  <c r="D16" i="1"/>
  <c r="F16" i="1" s="1"/>
  <c r="G23" i="1" s="1"/>
  <c r="D21" i="1"/>
  <c r="D21" i="14"/>
  <c r="D20" i="1" l="1"/>
</calcChain>
</file>

<file path=xl/sharedStrings.xml><?xml version="1.0" encoding="utf-8"?>
<sst xmlns="http://schemas.openxmlformats.org/spreadsheetml/2006/main" count="246" uniqueCount="87">
  <si>
    <t>Doppelkosten für den Schützen</t>
  </si>
  <si>
    <t>Hauptdoppel Fr. 15.00 / Nachdoppel Fr. 9.00</t>
  </si>
  <si>
    <t>Abrechnung:</t>
  </si>
  <si>
    <t>Verbrauch Nachdoppel:</t>
  </si>
  <si>
    <t>Kantonalschützenverein Appenzell-Ausserrhoden</t>
  </si>
  <si>
    <t>à 14.--</t>
  </si>
  <si>
    <t>à 8.--</t>
  </si>
  <si>
    <t>www.ksv-ar.ch</t>
  </si>
  <si>
    <t>Verbrauch 1. Doppel: (Hauptdoppel):</t>
  </si>
  <si>
    <t>Verschrieben:</t>
  </si>
  <si>
    <t>à -.50</t>
  </si>
  <si>
    <t>-.--</t>
  </si>
  <si>
    <t>Bühler Feldschützen</t>
  </si>
  <si>
    <t>Gais Sportschützen</t>
  </si>
  <si>
    <t>Heiden Feldschützen</t>
  </si>
  <si>
    <t>Herisau Schützenverein</t>
  </si>
  <si>
    <t>Rehetobel Schützengesellschaft</t>
  </si>
  <si>
    <t>Herisau Säge Schützengesellschaft</t>
  </si>
  <si>
    <t>Reute Feldschützen</t>
  </si>
  <si>
    <t>Schönengrund-Wald Schützengesellschaft</t>
  </si>
  <si>
    <t>Schwellbrunn Feldschützen</t>
  </si>
  <si>
    <t>Stein-Hundwil Schützenverein</t>
  </si>
  <si>
    <t>Teufen Standschützen</t>
  </si>
  <si>
    <t>Urnäsch Schützengesellschaft</t>
  </si>
  <si>
    <t>Wald AR Feldschützen</t>
  </si>
  <si>
    <t>Waldstatt Schützengesellschaft</t>
  </si>
  <si>
    <t>Sektion:</t>
  </si>
  <si>
    <t>Bestellung:</t>
  </si>
  <si>
    <t xml:space="preserve">Standblätter (Kleber) für das folgende Jahr </t>
  </si>
  <si>
    <t>bitte dem Verbrauch anpassen!</t>
  </si>
  <si>
    <t>Datum:</t>
  </si>
  <si>
    <t>Name:</t>
  </si>
  <si>
    <t>Dieses Feld muss 0 sein:</t>
  </si>
  <si>
    <r>
      <t xml:space="preserve">Standblätter </t>
    </r>
    <r>
      <rPr>
        <sz val="9"/>
        <color indexed="8"/>
        <rFont val="Garamond"/>
        <family val="1"/>
      </rPr>
      <t>(Kleber)</t>
    </r>
    <r>
      <rPr>
        <sz val="12"/>
        <color indexed="8"/>
        <rFont val="Garamond"/>
        <family val="1"/>
      </rPr>
      <t xml:space="preserve"> bezogen:</t>
    </r>
  </si>
  <si>
    <r>
      <t xml:space="preserve">Leere Standblätter </t>
    </r>
    <r>
      <rPr>
        <sz val="9"/>
        <color indexed="8"/>
        <rFont val="Garamond"/>
        <family val="1"/>
      </rPr>
      <t>(Kleber)</t>
    </r>
    <r>
      <rPr>
        <sz val="12"/>
        <color indexed="8"/>
        <rFont val="Garamond"/>
        <family val="1"/>
      </rPr>
      <t xml:space="preserve"> retour:</t>
    </r>
  </si>
  <si>
    <r>
      <rPr>
        <b/>
        <sz val="12"/>
        <color indexed="8"/>
        <rFont val="Garamond"/>
        <family val="1"/>
      </rPr>
      <t>Total Kantonalstich</t>
    </r>
    <r>
      <rPr>
        <sz val="10"/>
        <color indexed="8"/>
        <rFont val="Garamond"/>
        <family val="1"/>
      </rPr>
      <t xml:space="preserve"> (Wird mit der Jahresrechnung den Sekionen verrechnet)</t>
    </r>
  </si>
  <si>
    <t>Bitte Sektion wählen:</t>
  </si>
  <si>
    <t>Fehlende Blätter:</t>
  </si>
  <si>
    <t xml:space="preserve">Anzahl Standblätter für Nadeldrucker:  </t>
  </si>
  <si>
    <t xml:space="preserve">Anzahl Aufkleber für Thermodrucker: </t>
  </si>
  <si>
    <t>Bühler Feldschützen 50 m</t>
  </si>
  <si>
    <t>Gais Sportschützen 50 m</t>
  </si>
  <si>
    <t>Bitte alle Standblätter pro Schütze zusammenheften.</t>
  </si>
  <si>
    <t>Karin Signer, Paradiesstrasse 32, 9410 Heiden</t>
  </si>
  <si>
    <t>KA</t>
  </si>
  <si>
    <t>KK</t>
  </si>
  <si>
    <t xml:space="preserve">Vorname </t>
  </si>
  <si>
    <t>Name</t>
  </si>
  <si>
    <t>Anzahl
Doppel</t>
  </si>
  <si>
    <t xml:space="preserve">Bester
Doppel </t>
  </si>
  <si>
    <t>Kat. A        Standardgewehr und Freie Sportgeräte</t>
  </si>
  <si>
    <t xml:space="preserve">2. Best. Doppel </t>
  </si>
  <si>
    <t>JG</t>
  </si>
  <si>
    <t>Pistole 50 m</t>
  </si>
  <si>
    <t>Pistole 25 m</t>
  </si>
  <si>
    <t>OP</t>
  </si>
  <si>
    <t>RF</t>
  </si>
  <si>
    <t>Total Kranzkarten:</t>
  </si>
  <si>
    <t>Total Kranzabzeichen:</t>
  </si>
  <si>
    <t>Total Auszeichnungen:</t>
  </si>
  <si>
    <t>Rangliste K'stich</t>
  </si>
  <si>
    <t>Luftgewehr 10 m</t>
  </si>
  <si>
    <t>Luftpistole 10 m</t>
  </si>
  <si>
    <t>Vorname</t>
  </si>
  <si>
    <r>
      <t xml:space="preserve">             Dieses Formular, (kann auf der Webseite des KSV </t>
    </r>
    <r>
      <rPr>
        <i/>
        <sz val="10"/>
        <color indexed="10"/>
        <rFont val="Garamond"/>
        <family val="1"/>
      </rPr>
      <t>«Kantonalstich.xlsx»</t>
    </r>
    <r>
      <rPr>
        <sz val="10"/>
        <color indexed="10"/>
        <rFont val="Garamond"/>
        <family val="1"/>
      </rPr>
      <t xml:space="preserve">heruntergeladen werden)
           Bitte Tabellen «Abrechnung» und «Rangliste A/ D/ E / 50 m / 25 m  / Lupi 10 m / Luge 10 m   
      vollständig ausfüllen und übermitteln an:                           </t>
    </r>
    <r>
      <rPr>
        <b/>
        <sz val="10"/>
        <color indexed="10"/>
        <rFont val="Garamond"/>
        <family val="1"/>
      </rPr>
      <t xml:space="preserve">           </t>
    </r>
    <r>
      <rPr>
        <b/>
        <sz val="12"/>
        <color indexed="10"/>
        <rFont val="Garamond"/>
        <family val="1"/>
      </rPr>
      <t xml:space="preserve">«auszeichnungen@ksv-ar.ch»   </t>
    </r>
    <r>
      <rPr>
        <sz val="10"/>
        <color indexed="10"/>
        <rFont val="Garamond"/>
        <family val="1"/>
      </rPr>
      <t xml:space="preserve"> .
</t>
    </r>
    <r>
      <rPr>
        <b/>
        <sz val="10"/>
        <rFont val="Garamond"/>
        <family val="1"/>
      </rPr>
      <t>Standblätter   (voll, leer und verschrieben)  und ausgefüllte Formulare bitte bis 10. September 
per A-Post an folgende Adresse senden:</t>
    </r>
  </si>
  <si>
    <t>Name, Vorname</t>
  </si>
  <si>
    <t>Teufen Pistolensektion 50 m</t>
  </si>
  <si>
    <t>Teufen Pistolensektion 25 m</t>
  </si>
  <si>
    <t>Teufen Pistolensektion 10 m</t>
  </si>
  <si>
    <t>Urnäsch Pistolensektion  50 m</t>
  </si>
  <si>
    <t>Urnäsch Pistolensektion 25 m</t>
  </si>
  <si>
    <t>Herisau-Waldstatt 50 m</t>
  </si>
  <si>
    <t>Herisau-Waldstatt 25 m</t>
  </si>
  <si>
    <t>Herisau-Waldstatt 10 m</t>
  </si>
  <si>
    <t>24a</t>
  </si>
  <si>
    <t>24b</t>
  </si>
  <si>
    <t>a4c</t>
  </si>
  <si>
    <t>Kat. E       Stgw 57-02 / Stgw 90</t>
  </si>
  <si>
    <t>8.1.5</t>
  </si>
  <si>
    <t>Anzahl Nach Doppel</t>
  </si>
  <si>
    <t>Total ND</t>
  </si>
  <si>
    <t>Total HD</t>
  </si>
  <si>
    <r>
      <t xml:space="preserve">Kat. D        Sturmgewehr </t>
    </r>
    <r>
      <rPr>
        <b/>
        <sz val="14"/>
        <rFont val="Garamond"/>
        <family val="1"/>
      </rPr>
      <t>57-03</t>
    </r>
    <r>
      <rPr>
        <b/>
        <sz val="14"/>
        <color theme="1"/>
        <rFont val="Garamond"/>
        <family val="1"/>
      </rPr>
      <t xml:space="preserve"> und</t>
    </r>
    <r>
      <rPr>
        <b/>
        <sz val="14"/>
        <color rgb="FFFF0000"/>
        <rFont val="Garamond"/>
        <family val="1"/>
      </rPr>
      <t xml:space="preserve"> </t>
    </r>
    <r>
      <rPr>
        <b/>
        <sz val="14"/>
        <rFont val="Garamond"/>
        <family val="1"/>
      </rPr>
      <t>Karabiner</t>
    </r>
  </si>
  <si>
    <t>Heiden und Umgebung 50m</t>
  </si>
  <si>
    <t>Schönengrund-Wald 50m</t>
  </si>
  <si>
    <t>Anmelde- und Abrechnungsformular 
Kantonalstich 50/25 m</t>
  </si>
  <si>
    <t>Anmelde- und Abrechnungsformular 
Kantonalstich 300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</si>
</sst>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yyyy"/>
    <numFmt numFmtId="165" formatCode="\F\r\ \ #,##0.00"/>
    <numFmt numFmtId="166" formatCode="#,##0;[Red]#,##0"/>
    <numFmt numFmtId="167" formatCode="[$-807]d/\ mmmm\ yyyy;@"/>
    <numFmt numFmtId="168" formatCode="[Red]#,##0;#,##0"/>
  </numFmts>
  <fonts count="28" x14ac:knownFonts="1">
    <font>
      <sz val="11"/>
      <color theme="1"/>
      <name val="Calibri"/>
      <family val="2"/>
      <scheme val="minor"/>
    </font>
    <font>
      <sz val="12"/>
      <color indexed="8"/>
      <name val="Garamond"/>
      <family val="1"/>
    </font>
    <font>
      <sz val="9"/>
      <color indexed="8"/>
      <name val="Garamond"/>
      <family val="1"/>
    </font>
    <font>
      <b/>
      <sz val="12"/>
      <color indexed="8"/>
      <name val="Garamond"/>
      <family val="1"/>
    </font>
    <font>
      <sz val="10"/>
      <color indexed="8"/>
      <name val="Garamond"/>
      <family val="1"/>
    </font>
    <font>
      <b/>
      <sz val="12"/>
      <name val="Garamond"/>
      <family val="1"/>
    </font>
    <font>
      <sz val="10"/>
      <color indexed="10"/>
      <name val="Garamond"/>
      <family val="1"/>
    </font>
    <font>
      <i/>
      <sz val="10"/>
      <color indexed="10"/>
      <name val="Garamond"/>
      <family val="1"/>
    </font>
    <font>
      <b/>
      <sz val="10"/>
      <color indexed="10"/>
      <name val="Garamond"/>
      <family val="1"/>
    </font>
    <font>
      <b/>
      <sz val="12"/>
      <color indexed="10"/>
      <name val="Garamond"/>
      <family val="1"/>
    </font>
    <font>
      <sz val="10"/>
      <name val="Arial"/>
      <family val="2"/>
    </font>
    <font>
      <b/>
      <sz val="10"/>
      <name val="Garamond"/>
      <family val="1"/>
    </font>
    <font>
      <b/>
      <sz val="14"/>
      <name val="Garamond"/>
      <family val="1"/>
    </font>
    <font>
      <sz val="12"/>
      <name val="Garamond"/>
      <family val="1"/>
    </font>
    <font>
      <sz val="12"/>
      <color theme="1"/>
      <name val="Arial"/>
      <family val="2"/>
    </font>
    <font>
      <sz val="12"/>
      <color theme="1"/>
      <name val="Garamond"/>
      <family val="1"/>
    </font>
    <font>
      <sz val="11"/>
      <color theme="1"/>
      <name val="Garamond"/>
      <family val="1"/>
    </font>
    <font>
      <b/>
      <sz val="14"/>
      <color theme="1"/>
      <name val="Garamond"/>
      <family val="1"/>
    </font>
    <font>
      <sz val="10"/>
      <color theme="1"/>
      <name val="Garamond"/>
      <family val="1"/>
    </font>
    <font>
      <sz val="14"/>
      <color theme="1"/>
      <name val="Garamond"/>
      <family val="1"/>
    </font>
    <font>
      <b/>
      <sz val="16"/>
      <color theme="1"/>
      <name val="Garamond"/>
      <family val="1"/>
    </font>
    <font>
      <sz val="9"/>
      <color theme="1"/>
      <name val="Garamond"/>
      <family val="1"/>
    </font>
    <font>
      <b/>
      <sz val="12"/>
      <color theme="1"/>
      <name val="Garamond"/>
      <family val="1"/>
    </font>
    <font>
      <sz val="10"/>
      <color rgb="FFFF0000"/>
      <name val="Garamond"/>
      <family val="1"/>
    </font>
    <font>
      <sz val="10"/>
      <color theme="1"/>
      <name val="Arial"/>
      <family val="2"/>
    </font>
    <font>
      <b/>
      <sz val="28"/>
      <color theme="1"/>
      <name val="Garamond"/>
      <family val="1"/>
    </font>
    <font>
      <sz val="11"/>
      <color theme="1"/>
      <name val="Arial"/>
      <family val="2"/>
    </font>
    <font>
      <b/>
      <sz val="14"/>
      <color rgb="FFFF0000"/>
      <name val="Garamond"/>
      <family val="1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122">
    <xf numFmtId="0" fontId="0" fillId="0" borderId="0" xfId="0"/>
    <xf numFmtId="0" fontId="14" fillId="0" borderId="0" xfId="0" applyFont="1"/>
    <xf numFmtId="0" fontId="14" fillId="0" borderId="0" xfId="0" applyFont="1" applyAlignment="1">
      <alignment vertical="center"/>
    </xf>
    <xf numFmtId="0" fontId="15" fillId="0" borderId="0" xfId="0" applyFont="1"/>
    <xf numFmtId="0" fontId="14" fillId="0" borderId="0" xfId="0" applyFont="1" applyProtection="1">
      <protection locked="0"/>
    </xf>
    <xf numFmtId="0" fontId="14" fillId="0" borderId="1" xfId="0" applyFont="1" applyBorder="1"/>
    <xf numFmtId="0" fontId="16" fillId="0" borderId="1" xfId="0" applyFont="1" applyBorder="1" applyAlignment="1">
      <alignment horizontal="right" vertical="center"/>
    </xf>
    <xf numFmtId="164" fontId="17" fillId="0" borderId="0" xfId="0" applyNumberFormat="1" applyFont="1" applyAlignment="1">
      <alignment horizontal="left" vertical="center"/>
    </xf>
    <xf numFmtId="22" fontId="17" fillId="0" borderId="0" xfId="0" applyNumberFormat="1" applyFont="1" applyAlignment="1">
      <alignment vertical="center"/>
    </xf>
    <xf numFmtId="164" fontId="17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2" fontId="15" fillId="0" borderId="0" xfId="0" applyNumberFormat="1" applyFont="1" applyAlignment="1">
      <alignment vertical="center"/>
    </xf>
    <xf numFmtId="49" fontId="15" fillId="0" borderId="0" xfId="0" applyNumberFormat="1" applyFont="1" applyAlignment="1">
      <alignment horizontal="right" vertical="center"/>
    </xf>
    <xf numFmtId="2" fontId="15" fillId="0" borderId="0" xfId="0" applyNumberFormat="1" applyFont="1"/>
    <xf numFmtId="0" fontId="18" fillId="0" borderId="0" xfId="0" applyFont="1"/>
    <xf numFmtId="0" fontId="15" fillId="0" borderId="0" xfId="0" applyFont="1" applyAlignment="1">
      <alignment horizontal="right" vertical="center"/>
    </xf>
    <xf numFmtId="0" fontId="20" fillId="0" borderId="0" xfId="0" applyFont="1"/>
    <xf numFmtId="0" fontId="21" fillId="0" borderId="0" xfId="0" applyFont="1" applyAlignment="1">
      <alignment vertical="top"/>
    </xf>
    <xf numFmtId="0" fontId="22" fillId="0" borderId="0" xfId="0" applyFont="1" applyAlignment="1">
      <alignment vertical="center"/>
    </xf>
    <xf numFmtId="165" fontId="22" fillId="0" borderId="0" xfId="0" applyNumberFormat="1" applyFont="1" applyAlignment="1">
      <alignment vertical="center"/>
    </xf>
    <xf numFmtId="0" fontId="15" fillId="0" borderId="2" xfId="0" applyFont="1" applyBorder="1" applyAlignment="1">
      <alignment vertical="center"/>
    </xf>
    <xf numFmtId="0" fontId="15" fillId="0" borderId="2" xfId="0" applyFont="1" applyBorder="1"/>
    <xf numFmtId="0" fontId="22" fillId="0" borderId="0" xfId="0" applyFont="1" applyAlignment="1">
      <alignment horizontal="left" vertical="center"/>
    </xf>
    <xf numFmtId="0" fontId="22" fillId="0" borderId="2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2" fontId="15" fillId="0" borderId="0" xfId="0" applyNumberFormat="1" applyFont="1" applyProtection="1">
      <protection locked="0"/>
    </xf>
    <xf numFmtId="1" fontId="15" fillId="0" borderId="4" xfId="0" applyNumberFormat="1" applyFont="1" applyBorder="1" applyAlignment="1" applyProtection="1">
      <alignment horizontal="center" vertical="center"/>
      <protection locked="0"/>
    </xf>
    <xf numFmtId="1" fontId="15" fillId="0" borderId="3" xfId="0" applyNumberFormat="1" applyFont="1" applyBorder="1" applyAlignment="1" applyProtection="1">
      <alignment horizontal="center" vertical="center"/>
      <protection locked="0"/>
    </xf>
    <xf numFmtId="167" fontId="18" fillId="0" borderId="5" xfId="0" applyNumberFormat="1" applyFont="1" applyBorder="1"/>
    <xf numFmtId="0" fontId="15" fillId="0" borderId="5" xfId="0" applyFont="1" applyBorder="1"/>
    <xf numFmtId="0" fontId="15" fillId="0" borderId="5" xfId="0" applyFont="1" applyBorder="1" applyAlignment="1">
      <alignment horizontal="left"/>
    </xf>
    <xf numFmtId="0" fontId="15" fillId="0" borderId="1" xfId="0" applyFont="1" applyBorder="1"/>
    <xf numFmtId="0" fontId="16" fillId="0" borderId="6" xfId="0" applyFont="1" applyBorder="1"/>
    <xf numFmtId="0" fontId="15" fillId="0" borderId="7" xfId="0" applyFont="1" applyBorder="1"/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/>
    <xf numFmtId="0" fontId="15" fillId="0" borderId="11" xfId="0" applyFont="1" applyBorder="1"/>
    <xf numFmtId="0" fontId="15" fillId="0" borderId="12" xfId="0" applyFont="1" applyBorder="1"/>
    <xf numFmtId="0" fontId="15" fillId="0" borderId="13" xfId="0" applyFont="1" applyBorder="1"/>
    <xf numFmtId="0" fontId="15" fillId="0" borderId="14" xfId="0" applyFont="1" applyBorder="1"/>
    <xf numFmtId="0" fontId="15" fillId="0" borderId="0" xfId="0" applyFont="1" applyAlignment="1">
      <alignment horizontal="right"/>
    </xf>
    <xf numFmtId="0" fontId="15" fillId="0" borderId="15" xfId="0" applyFont="1" applyBorder="1"/>
    <xf numFmtId="0" fontId="15" fillId="0" borderId="16" xfId="0" applyFont="1" applyBorder="1"/>
    <xf numFmtId="0" fontId="15" fillId="0" borderId="0" xfId="0" applyFont="1" applyProtection="1"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2" fontId="13" fillId="0" borderId="6" xfId="0" applyNumberFormat="1" applyFont="1" applyBorder="1" applyAlignment="1" applyProtection="1">
      <alignment horizontal="left" vertical="center"/>
      <protection locked="0"/>
    </xf>
    <xf numFmtId="2" fontId="13" fillId="0" borderId="6" xfId="0" applyNumberFormat="1" applyFont="1" applyBorder="1" applyAlignment="1" applyProtection="1">
      <alignment horizontal="left" vertical="center" wrapText="1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left" vertical="center"/>
      <protection locked="0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left" vertical="center" wrapText="1"/>
      <protection locked="0"/>
    </xf>
    <xf numFmtId="0" fontId="15" fillId="0" borderId="6" xfId="0" applyFont="1" applyBorder="1" applyAlignment="1">
      <alignment horizontal="center" vertical="center"/>
    </xf>
    <xf numFmtId="0" fontId="15" fillId="0" borderId="5" xfId="0" applyFont="1" applyBorder="1" applyProtection="1">
      <protection locked="0"/>
    </xf>
    <xf numFmtId="0" fontId="15" fillId="0" borderId="13" xfId="0" applyFont="1" applyBorder="1" applyAlignment="1">
      <alignment horizontal="right"/>
    </xf>
    <xf numFmtId="0" fontId="15" fillId="0" borderId="5" xfId="0" applyFont="1" applyBorder="1" applyAlignment="1">
      <alignment horizontal="right"/>
    </xf>
    <xf numFmtId="1" fontId="13" fillId="0" borderId="6" xfId="0" applyNumberFormat="1" applyFont="1" applyBorder="1" applyAlignment="1" applyProtection="1">
      <alignment horizontal="center" vertical="center"/>
      <protection locked="0"/>
    </xf>
    <xf numFmtId="1" fontId="13" fillId="0" borderId="6" xfId="0" applyNumberFormat="1" applyFont="1" applyBorder="1" applyAlignment="1" applyProtection="1">
      <alignment horizontal="center" vertical="center" wrapText="1"/>
      <protection locked="0"/>
    </xf>
    <xf numFmtId="49" fontId="17" fillId="0" borderId="0" xfId="0" applyNumberFormat="1" applyFont="1" applyAlignment="1">
      <alignment horizontal="left" vertical="top"/>
    </xf>
    <xf numFmtId="0" fontId="24" fillId="0" borderId="0" xfId="0" applyFont="1"/>
    <xf numFmtId="0" fontId="16" fillId="0" borderId="22" xfId="0" applyFont="1" applyBorder="1" applyAlignment="1">
      <alignment horizontal="right" vertical="center"/>
    </xf>
    <xf numFmtId="0" fontId="17" fillId="0" borderId="14" xfId="0" applyFont="1" applyBorder="1" applyAlignment="1">
      <alignment vertical="center"/>
    </xf>
    <xf numFmtId="0" fontId="17" fillId="0" borderId="0" xfId="0" applyFont="1" applyAlignment="1">
      <alignment vertical="top"/>
    </xf>
    <xf numFmtId="164" fontId="25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19" fillId="0" borderId="0" xfId="0" applyFont="1"/>
    <xf numFmtId="0" fontId="0" fillId="0" borderId="0" xfId="0" applyAlignment="1">
      <alignment horizontal="right"/>
    </xf>
    <xf numFmtId="0" fontId="13" fillId="0" borderId="17" xfId="0" applyFont="1" applyBorder="1" applyAlignment="1" applyProtection="1">
      <alignment horizontal="left" vertical="center"/>
      <protection locked="0"/>
    </xf>
    <xf numFmtId="0" fontId="13" fillId="0" borderId="17" xfId="0" applyFont="1" applyBorder="1" applyAlignment="1" applyProtection="1">
      <alignment horizontal="left" vertical="center" wrapText="1"/>
      <protection locked="0"/>
    </xf>
    <xf numFmtId="2" fontId="13" fillId="0" borderId="17" xfId="0" applyNumberFormat="1" applyFont="1" applyBorder="1" applyAlignment="1" applyProtection="1">
      <alignment horizontal="left" vertical="center"/>
      <protection locked="0"/>
    </xf>
    <xf numFmtId="2" fontId="13" fillId="0" borderId="17" xfId="0" applyNumberFormat="1" applyFont="1" applyBorder="1" applyAlignment="1" applyProtection="1">
      <alignment horizontal="left" vertical="center" wrapText="1"/>
      <protection locked="0"/>
    </xf>
    <xf numFmtId="0" fontId="15" fillId="0" borderId="20" xfId="0" applyFont="1" applyBorder="1"/>
    <xf numFmtId="0" fontId="15" fillId="0" borderId="8" xfId="0" applyFont="1" applyBorder="1"/>
    <xf numFmtId="0" fontId="15" fillId="0" borderId="8" xfId="0" applyFont="1" applyBorder="1" applyAlignment="1">
      <alignment horizontal="center"/>
    </xf>
    <xf numFmtId="0" fontId="16" fillId="0" borderId="6" xfId="0" applyFont="1" applyBorder="1" applyAlignment="1">
      <alignment vertical="center"/>
    </xf>
    <xf numFmtId="0" fontId="21" fillId="0" borderId="6" xfId="0" applyFont="1" applyBorder="1" applyAlignment="1">
      <alignment vertical="center" wrapText="1"/>
    </xf>
    <xf numFmtId="0" fontId="16" fillId="0" borderId="6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1" fontId="17" fillId="0" borderId="6" xfId="0" applyNumberFormat="1" applyFont="1" applyBorder="1" applyAlignment="1" applyProtection="1">
      <alignment horizontal="center" vertical="center"/>
      <protection locked="0"/>
    </xf>
    <xf numFmtId="1" fontId="22" fillId="0" borderId="6" xfId="0" applyNumberFormat="1" applyFont="1" applyBorder="1" applyAlignment="1" applyProtection="1">
      <alignment horizontal="center" vertical="center"/>
      <protection locked="0"/>
    </xf>
    <xf numFmtId="168" fontId="15" fillId="0" borderId="6" xfId="0" applyNumberFormat="1" applyFont="1" applyBorder="1" applyAlignment="1">
      <alignment horizontal="center" vertical="center"/>
    </xf>
    <xf numFmtId="166" fontId="15" fillId="0" borderId="6" xfId="0" applyNumberFormat="1" applyFont="1" applyBorder="1" applyAlignment="1">
      <alignment horizontal="center" vertical="center"/>
    </xf>
    <xf numFmtId="1" fontId="22" fillId="0" borderId="6" xfId="0" applyNumberFormat="1" applyFont="1" applyBorder="1" applyAlignment="1">
      <alignment horizontal="center" vertical="center"/>
    </xf>
    <xf numFmtId="49" fontId="17" fillId="0" borderId="0" xfId="0" applyNumberFormat="1" applyFont="1" applyAlignment="1">
      <alignment horizontal="left" vertical="center"/>
    </xf>
    <xf numFmtId="0" fontId="15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9" fillId="0" borderId="17" xfId="0" applyFont="1" applyBorder="1" applyAlignment="1" applyProtection="1">
      <alignment horizontal="left" vertical="center"/>
      <protection locked="0"/>
    </xf>
    <xf numFmtId="0" fontId="19" fillId="0" borderId="18" xfId="0" applyFont="1" applyBorder="1" applyAlignment="1" applyProtection="1">
      <alignment horizontal="left" vertical="center"/>
      <protection locked="0"/>
    </xf>
    <xf numFmtId="0" fontId="19" fillId="0" borderId="19" xfId="0" applyFont="1" applyBorder="1" applyAlignment="1" applyProtection="1">
      <alignment horizontal="left" vertical="center"/>
      <protection locked="0"/>
    </xf>
    <xf numFmtId="0" fontId="16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15" fillId="0" borderId="0" xfId="0" applyFont="1" applyAlignment="1">
      <alignment horizontal="right"/>
    </xf>
    <xf numFmtId="0" fontId="17" fillId="0" borderId="0" xfId="0" applyFont="1" applyAlignment="1">
      <alignment horizontal="center" vertical="top" wrapText="1"/>
    </xf>
    <xf numFmtId="167" fontId="18" fillId="0" borderId="5" xfId="0" applyNumberFormat="1" applyFont="1" applyBorder="1" applyAlignment="1" applyProtection="1">
      <alignment horizontal="left"/>
      <protection locked="0"/>
    </xf>
    <xf numFmtId="0" fontId="18" fillId="0" borderId="5" xfId="0" applyFont="1" applyBorder="1" applyAlignment="1" applyProtection="1">
      <alignment horizontal="left"/>
      <protection locked="0"/>
    </xf>
    <xf numFmtId="0" fontId="2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5" fillId="0" borderId="0" xfId="0" applyFont="1"/>
    <xf numFmtId="0" fontId="21" fillId="0" borderId="0" xfId="0" applyFont="1" applyAlignment="1">
      <alignment horizontal="left" vertical="top"/>
    </xf>
    <xf numFmtId="0" fontId="23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/>
    </xf>
    <xf numFmtId="0" fontId="17" fillId="0" borderId="14" xfId="0" applyFont="1" applyBorder="1" applyAlignment="1">
      <alignment horizontal="center"/>
    </xf>
    <xf numFmtId="0" fontId="20" fillId="0" borderId="14" xfId="0" applyFont="1" applyBorder="1" applyAlignment="1">
      <alignment horizontal="right" vertical="center"/>
    </xf>
    <xf numFmtId="0" fontId="15" fillId="0" borderId="8" xfId="0" applyFont="1" applyBorder="1" applyAlignment="1">
      <alignment horizontal="right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167" fontId="18" fillId="0" borderId="5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14" xfId="0" applyFont="1" applyBorder="1" applyAlignment="1">
      <alignment horizontal="center"/>
    </xf>
    <xf numFmtId="0" fontId="17" fillId="0" borderId="0" xfId="0" applyFont="1" applyAlignment="1">
      <alignment horizontal="left" vertical="center"/>
    </xf>
    <xf numFmtId="0" fontId="12" fillId="0" borderId="0" xfId="0" applyFont="1" applyAlignment="1">
      <alignment horizontal="left"/>
    </xf>
    <xf numFmtId="0" fontId="18" fillId="0" borderId="21" xfId="0" applyFont="1" applyBorder="1" applyAlignment="1" applyProtection="1">
      <alignment horizontal="left"/>
      <protection locked="0"/>
    </xf>
  </cellXfs>
  <cellStyles count="2">
    <cellStyle name="Standard" xfId="0" builtinId="0"/>
    <cellStyle name="Standard 2" xfId="1" xr:uid="{00000000-0005-0000-0000-000001000000}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161925</xdr:colOff>
      <xdr:row>1</xdr:row>
      <xdr:rowOff>9525</xdr:rowOff>
    </xdr:from>
    <xdr:to>
      <xdr:col>14</xdr:col>
      <xdr:colOff>333375</xdr:colOff>
      <xdr:row>24</xdr:row>
      <xdr:rowOff>161925</xdr:rowOff>
    </xdr:to>
    <xdr:pic>
      <xdr:nvPicPr>
        <xdr:cNvPr id="1159" name="Grafik 2">
          <a:extLst>
            <a:ext uri="{FF2B5EF4-FFF2-40B4-BE49-F238E27FC236}">
              <a16:creationId xmlns:a16="http://schemas.microsoft.com/office/drawing/2014/main" id="{0133D6FA-F05F-4720-B1CF-7AFDFA0DC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5950" y="257175"/>
          <a:ext cx="4743450" cy="560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0</xdr:row>
      <xdr:rowOff>85725</xdr:rowOff>
    </xdr:from>
    <xdr:to>
      <xdr:col>0</xdr:col>
      <xdr:colOff>647700</xdr:colOff>
      <xdr:row>2</xdr:row>
      <xdr:rowOff>161925</xdr:rowOff>
    </xdr:to>
    <xdr:pic>
      <xdr:nvPicPr>
        <xdr:cNvPr id="1160" name="Bild 2" descr="KSV Logo neu 2008 ohne Text">
          <a:extLst>
            <a:ext uri="{FF2B5EF4-FFF2-40B4-BE49-F238E27FC236}">
              <a16:creationId xmlns:a16="http://schemas.microsoft.com/office/drawing/2014/main" id="{C87A7EAF-98BE-4E4D-9F63-F3F7D3CFB8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5725"/>
          <a:ext cx="5905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85725</xdr:rowOff>
    </xdr:from>
    <xdr:to>
      <xdr:col>0</xdr:col>
      <xdr:colOff>647700</xdr:colOff>
      <xdr:row>2</xdr:row>
      <xdr:rowOff>161925</xdr:rowOff>
    </xdr:to>
    <xdr:pic>
      <xdr:nvPicPr>
        <xdr:cNvPr id="4167" name="Bild 2" descr="KSV Logo neu 2008 ohne Text">
          <a:extLst>
            <a:ext uri="{FF2B5EF4-FFF2-40B4-BE49-F238E27FC236}">
              <a16:creationId xmlns:a16="http://schemas.microsoft.com/office/drawing/2014/main" id="{58C9ACCD-6F2B-4F6D-A5C7-A3741C964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5725"/>
          <a:ext cx="5905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85725</xdr:rowOff>
    </xdr:from>
    <xdr:to>
      <xdr:col>0</xdr:col>
      <xdr:colOff>647700</xdr:colOff>
      <xdr:row>2</xdr:row>
      <xdr:rowOff>161925</xdr:rowOff>
    </xdr:to>
    <xdr:pic>
      <xdr:nvPicPr>
        <xdr:cNvPr id="5186" name="Bild 2" descr="KSV Logo neu 2008 ohne Text">
          <a:extLst>
            <a:ext uri="{FF2B5EF4-FFF2-40B4-BE49-F238E27FC236}">
              <a16:creationId xmlns:a16="http://schemas.microsoft.com/office/drawing/2014/main" id="{058B8D89-1AB2-4FDA-8C96-F4DE0210D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5725"/>
          <a:ext cx="5905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85725</xdr:rowOff>
    </xdr:from>
    <xdr:to>
      <xdr:col>0</xdr:col>
      <xdr:colOff>647700</xdr:colOff>
      <xdr:row>2</xdr:row>
      <xdr:rowOff>161925</xdr:rowOff>
    </xdr:to>
    <xdr:pic>
      <xdr:nvPicPr>
        <xdr:cNvPr id="6211" name="Bild 2" descr="KSV Logo neu 2008 ohne Text">
          <a:extLst>
            <a:ext uri="{FF2B5EF4-FFF2-40B4-BE49-F238E27FC236}">
              <a16:creationId xmlns:a16="http://schemas.microsoft.com/office/drawing/2014/main" id="{47B3D59B-9D5D-472F-A693-BA1D7D639A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5725"/>
          <a:ext cx="5905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85725</xdr:rowOff>
    </xdr:from>
    <xdr:to>
      <xdr:col>0</xdr:col>
      <xdr:colOff>647700</xdr:colOff>
      <xdr:row>2</xdr:row>
      <xdr:rowOff>161925</xdr:rowOff>
    </xdr:to>
    <xdr:pic>
      <xdr:nvPicPr>
        <xdr:cNvPr id="2" name="Bild 2" descr="KSV Logo neu 2008 ohne Text">
          <a:extLst>
            <a:ext uri="{FF2B5EF4-FFF2-40B4-BE49-F238E27FC236}">
              <a16:creationId xmlns:a16="http://schemas.microsoft.com/office/drawing/2014/main" id="{72958669-1D0B-4CE4-80DB-7205ECA3F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5725"/>
          <a:ext cx="5905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161925</xdr:colOff>
      <xdr:row>1</xdr:row>
      <xdr:rowOff>9525</xdr:rowOff>
    </xdr:from>
    <xdr:to>
      <xdr:col>14</xdr:col>
      <xdr:colOff>333375</xdr:colOff>
      <xdr:row>24</xdr:row>
      <xdr:rowOff>161925</xdr:rowOff>
    </xdr:to>
    <xdr:pic>
      <xdr:nvPicPr>
        <xdr:cNvPr id="2" name="Grafik 2">
          <a:extLst>
            <a:ext uri="{FF2B5EF4-FFF2-40B4-BE49-F238E27FC236}">
              <a16:creationId xmlns:a16="http://schemas.microsoft.com/office/drawing/2014/main" id="{B7340745-5AA6-47C7-8B4B-A3826FBB4A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9305" y="260985"/>
          <a:ext cx="4880610" cy="575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0</xdr:row>
      <xdr:rowOff>85725</xdr:rowOff>
    </xdr:from>
    <xdr:to>
      <xdr:col>0</xdr:col>
      <xdr:colOff>647700</xdr:colOff>
      <xdr:row>2</xdr:row>
      <xdr:rowOff>161925</xdr:rowOff>
    </xdr:to>
    <xdr:pic>
      <xdr:nvPicPr>
        <xdr:cNvPr id="3" name="Bild 2" descr="KSV Logo neu 2008 ohne Text">
          <a:extLst>
            <a:ext uri="{FF2B5EF4-FFF2-40B4-BE49-F238E27FC236}">
              <a16:creationId xmlns:a16="http://schemas.microsoft.com/office/drawing/2014/main" id="{C335383D-65C5-4614-B967-64CE1AB48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5725"/>
          <a:ext cx="590550" cy="579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85725</xdr:rowOff>
    </xdr:from>
    <xdr:to>
      <xdr:col>0</xdr:col>
      <xdr:colOff>647700</xdr:colOff>
      <xdr:row>2</xdr:row>
      <xdr:rowOff>161925</xdr:rowOff>
    </xdr:to>
    <xdr:pic>
      <xdr:nvPicPr>
        <xdr:cNvPr id="7232" name="Bild 2" descr="KSV Logo neu 2008 ohne Text">
          <a:extLst>
            <a:ext uri="{FF2B5EF4-FFF2-40B4-BE49-F238E27FC236}">
              <a16:creationId xmlns:a16="http://schemas.microsoft.com/office/drawing/2014/main" id="{36395FD0-B44E-43CB-A6AA-3E5362B83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5725"/>
          <a:ext cx="5905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85725</xdr:rowOff>
    </xdr:from>
    <xdr:to>
      <xdr:col>0</xdr:col>
      <xdr:colOff>647700</xdr:colOff>
      <xdr:row>2</xdr:row>
      <xdr:rowOff>161925</xdr:rowOff>
    </xdr:to>
    <xdr:pic>
      <xdr:nvPicPr>
        <xdr:cNvPr id="9268" name="Bild 2" descr="KSV Logo neu 2008 ohne Text">
          <a:extLst>
            <a:ext uri="{FF2B5EF4-FFF2-40B4-BE49-F238E27FC236}">
              <a16:creationId xmlns:a16="http://schemas.microsoft.com/office/drawing/2014/main" id="{6E62C52C-353F-451A-B94B-BFD2148CD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5725"/>
          <a:ext cx="5905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85725</xdr:rowOff>
    </xdr:from>
    <xdr:to>
      <xdr:col>0</xdr:col>
      <xdr:colOff>647700</xdr:colOff>
      <xdr:row>2</xdr:row>
      <xdr:rowOff>161925</xdr:rowOff>
    </xdr:to>
    <xdr:pic>
      <xdr:nvPicPr>
        <xdr:cNvPr id="2" name="Bild 2" descr="KSV Logo neu 2008 ohne Text">
          <a:extLst>
            <a:ext uri="{FF2B5EF4-FFF2-40B4-BE49-F238E27FC236}">
              <a16:creationId xmlns:a16="http://schemas.microsoft.com/office/drawing/2014/main" id="{7542D292-70F9-47E6-9157-FB0B04CEC1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5725"/>
          <a:ext cx="5905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9"/>
  </sheetPr>
  <dimension ref="A1:Q54"/>
  <sheetViews>
    <sheetView tabSelected="1" topLeftCell="A16" zoomScaleNormal="100" zoomScaleSheetLayoutView="98" zoomScalePageLayoutView="53" workbookViewId="0">
      <selection activeCell="F32" sqref="F32"/>
    </sheetView>
  </sheetViews>
  <sheetFormatPr baseColWidth="10" defaultColWidth="11.44140625" defaultRowHeight="15" x14ac:dyDescent="0.25"/>
  <cols>
    <col min="1" max="4" width="11.88671875" style="1" customWidth="1"/>
    <col min="5" max="5" width="9" style="1" customWidth="1"/>
    <col min="6" max="6" width="11.44140625" style="1" bestFit="1" customWidth="1"/>
    <col min="7" max="7" width="11.88671875" style="1" customWidth="1"/>
    <col min="8" max="8" width="11.44140625" style="1"/>
    <col min="9" max="9" width="11.44140625" style="1" hidden="1" customWidth="1"/>
    <col min="10" max="16384" width="11.44140625" style="1"/>
  </cols>
  <sheetData>
    <row r="1" spans="1:17" ht="20.100000000000001" customHeight="1" x14ac:dyDescent="0.25"/>
    <row r="2" spans="1:17" ht="20.100000000000001" customHeight="1" x14ac:dyDescent="0.25">
      <c r="A2" s="92" t="s">
        <v>4</v>
      </c>
      <c r="B2" s="92"/>
      <c r="C2" s="92"/>
      <c r="D2" s="92"/>
      <c r="E2" s="92"/>
      <c r="F2" s="92"/>
      <c r="G2" s="92"/>
    </row>
    <row r="3" spans="1:17" ht="20.100000000000001" customHeight="1" thickBot="1" x14ac:dyDescent="0.3">
      <c r="A3" s="5"/>
      <c r="B3" s="5"/>
      <c r="C3" s="5"/>
      <c r="D3" s="5"/>
      <c r="E3" s="5"/>
      <c r="F3" s="5"/>
      <c r="G3" s="6" t="s">
        <v>7</v>
      </c>
      <c r="Q3" s="60"/>
    </row>
    <row r="4" spans="1:17" ht="20.100000000000001" customHeight="1" x14ac:dyDescent="0.3">
      <c r="A4" s="3"/>
      <c r="B4" s="3"/>
      <c r="C4" s="3"/>
      <c r="D4" s="3"/>
      <c r="E4" s="3"/>
      <c r="F4" s="3"/>
      <c r="G4" s="3"/>
    </row>
    <row r="5" spans="1:17" ht="39.9" customHeight="1" x14ac:dyDescent="0.25">
      <c r="A5" s="59" t="s">
        <v>78</v>
      </c>
      <c r="B5" s="100" t="s">
        <v>86</v>
      </c>
      <c r="C5" s="100"/>
      <c r="D5" s="100"/>
      <c r="E5" s="100"/>
      <c r="F5" s="64">
        <f ca="1">NOW()</f>
        <v>45082.460750810184</v>
      </c>
      <c r="G5" s="63"/>
    </row>
    <row r="6" spans="1:17" ht="20.100000000000001" customHeight="1" x14ac:dyDescent="0.3">
      <c r="E6" s="7"/>
      <c r="F6" s="8"/>
      <c r="G6" s="3"/>
      <c r="I6" s="1">
        <v>1</v>
      </c>
    </row>
    <row r="7" spans="1:17" ht="20.100000000000001" customHeight="1" x14ac:dyDescent="0.25">
      <c r="A7" s="18"/>
      <c r="B7" s="18" t="s">
        <v>26</v>
      </c>
      <c r="C7" s="94" t="s">
        <v>36</v>
      </c>
      <c r="D7" s="95"/>
      <c r="E7" s="95"/>
      <c r="F7" s="96"/>
      <c r="G7" s="9"/>
      <c r="I7" s="4">
        <v>1</v>
      </c>
    </row>
    <row r="8" spans="1:17" ht="20.100000000000001" customHeight="1" x14ac:dyDescent="0.3">
      <c r="A8" s="3"/>
      <c r="B8" s="3"/>
      <c r="C8" s="3"/>
      <c r="D8" s="3"/>
      <c r="E8" s="3"/>
      <c r="F8" s="3"/>
      <c r="G8" s="3"/>
      <c r="I8" s="1">
        <v>1</v>
      </c>
    </row>
    <row r="9" spans="1:17" ht="20.100000000000001" customHeight="1" x14ac:dyDescent="0.3">
      <c r="A9" s="98" t="s">
        <v>0</v>
      </c>
      <c r="B9" s="98"/>
      <c r="C9" s="98"/>
      <c r="D9" s="97" t="s">
        <v>1</v>
      </c>
      <c r="E9" s="97"/>
      <c r="F9" s="97"/>
      <c r="G9" s="97"/>
    </row>
    <row r="10" spans="1:17" ht="20.100000000000001" customHeight="1" x14ac:dyDescent="0.3">
      <c r="A10" s="21"/>
      <c r="B10" s="21"/>
      <c r="C10" s="21"/>
      <c r="D10" s="21"/>
      <c r="E10" s="21"/>
      <c r="F10" s="21"/>
      <c r="G10" s="21"/>
    </row>
    <row r="11" spans="1:17" ht="9.9" customHeight="1" x14ac:dyDescent="0.3">
      <c r="A11" s="3"/>
      <c r="B11" s="3"/>
      <c r="C11" s="3"/>
      <c r="D11" s="3"/>
      <c r="E11" s="3"/>
      <c r="F11" s="3"/>
      <c r="G11" s="3"/>
    </row>
    <row r="12" spans="1:17" ht="19.95" customHeight="1" x14ac:dyDescent="0.3">
      <c r="A12" s="22" t="s">
        <v>2</v>
      </c>
      <c r="B12" s="3"/>
      <c r="C12" s="3"/>
      <c r="D12" s="3"/>
      <c r="E12" s="3"/>
      <c r="F12" s="3"/>
      <c r="G12" s="3"/>
    </row>
    <row r="13" spans="1:17" ht="15.6" x14ac:dyDescent="0.3">
      <c r="A13" s="3"/>
      <c r="B13" s="3"/>
      <c r="C13" s="3"/>
      <c r="D13" s="3"/>
      <c r="E13" s="81"/>
      <c r="F13" s="3"/>
      <c r="G13" s="3"/>
    </row>
    <row r="14" spans="1:17" s="2" customFormat="1" ht="20.100000000000001" customHeight="1" x14ac:dyDescent="0.3">
      <c r="A14" s="89" t="s">
        <v>33</v>
      </c>
      <c r="B14" s="89"/>
      <c r="C14" s="89"/>
      <c r="D14" s="83"/>
      <c r="E14" s="82"/>
      <c r="F14" s="65"/>
      <c r="G14" s="65"/>
      <c r="H14" s="66"/>
    </row>
    <row r="15" spans="1:17" s="2" customFormat="1" ht="20.100000000000001" customHeight="1" x14ac:dyDescent="0.3">
      <c r="A15" s="93" t="s">
        <v>8</v>
      </c>
      <c r="B15" s="93"/>
      <c r="C15" s="93"/>
      <c r="D15" s="87">
        <f>'Rangliste  A'!B41+'Rangliste  D'!B41+'Rangliste  E'!B41+'10 m Lupi'!B41+'10 m Luge'!B41</f>
        <v>0</v>
      </c>
      <c r="E15" s="15" t="s">
        <v>5</v>
      </c>
      <c r="F15" s="11">
        <f>D15*14</f>
        <v>0</v>
      </c>
      <c r="G15" s="10"/>
    </row>
    <row r="16" spans="1:17" s="2" customFormat="1" ht="20.100000000000001" customHeight="1" x14ac:dyDescent="0.3">
      <c r="A16" s="93" t="s">
        <v>3</v>
      </c>
      <c r="B16" s="93"/>
      <c r="C16" s="93"/>
      <c r="D16" s="87">
        <f>'Rangliste  A'!D41+'Rangliste  D'!D41+'Rangliste  E'!D41+'10 m Luge'!D41</f>
        <v>0</v>
      </c>
      <c r="E16" s="15" t="s">
        <v>6</v>
      </c>
      <c r="F16" s="11">
        <f>D16*8</f>
        <v>0</v>
      </c>
      <c r="G16" s="10"/>
    </row>
    <row r="17" spans="1:7" s="2" customFormat="1" ht="20.100000000000001" customHeight="1" x14ac:dyDescent="0.3">
      <c r="A17" s="89" t="s">
        <v>9</v>
      </c>
      <c r="B17" s="89"/>
      <c r="C17" s="89"/>
      <c r="D17" s="84"/>
      <c r="E17" s="15" t="s">
        <v>10</v>
      </c>
      <c r="F17" s="11">
        <f>D17*0.5</f>
        <v>0</v>
      </c>
      <c r="G17" s="10"/>
    </row>
    <row r="18" spans="1:7" ht="20.100000000000001" customHeight="1" x14ac:dyDescent="0.3">
      <c r="A18" s="99" t="s">
        <v>34</v>
      </c>
      <c r="B18" s="99"/>
      <c r="C18" s="99"/>
      <c r="D18" s="84"/>
      <c r="E18" s="12" t="s">
        <v>11</v>
      </c>
      <c r="F18" s="3"/>
      <c r="G18" s="3"/>
    </row>
    <row r="19" spans="1:7" ht="20.100000000000001" customHeight="1" x14ac:dyDescent="0.3">
      <c r="A19" s="89" t="s">
        <v>37</v>
      </c>
      <c r="B19" s="89"/>
      <c r="C19" s="89"/>
      <c r="D19" s="84"/>
      <c r="E19" s="15" t="s">
        <v>6</v>
      </c>
      <c r="F19" s="13">
        <f>D19*8</f>
        <v>0</v>
      </c>
      <c r="G19" s="3"/>
    </row>
    <row r="20" spans="1:7" ht="15.75" customHeight="1" x14ac:dyDescent="0.3">
      <c r="A20" s="90" t="s">
        <v>32</v>
      </c>
      <c r="B20" s="91"/>
      <c r="C20" s="91"/>
      <c r="D20" s="85">
        <f>D14-D15-D16-D17-D18-D19-0.1</f>
        <v>-0.1</v>
      </c>
      <c r="E20" s="15"/>
      <c r="F20" s="13"/>
      <c r="G20" s="3"/>
    </row>
    <row r="21" spans="1:7" ht="20.100000000000001" customHeight="1" x14ac:dyDescent="0.3">
      <c r="A21" s="3"/>
      <c r="B21" s="90" t="s">
        <v>58</v>
      </c>
      <c r="C21" s="91"/>
      <c r="D21" s="86">
        <f>0+'Rangliste  A'!H41+'Rangliste  D'!H41+'Rangliste  E'!H41+'10 m Luge'!H41</f>
        <v>0</v>
      </c>
      <c r="E21" s="14"/>
      <c r="F21" s="3"/>
      <c r="G21" s="3"/>
    </row>
    <row r="22" spans="1:7" ht="20.100000000000001" customHeight="1" x14ac:dyDescent="0.25">
      <c r="A22" s="15"/>
      <c r="B22" s="89" t="s">
        <v>57</v>
      </c>
      <c r="C22" s="89"/>
      <c r="D22" s="53">
        <f>0+'Rangliste  A'!I41+'Rangliste  D'!I41+'Rangliste  E'!I41++'10 m Luge'!I41</f>
        <v>0</v>
      </c>
      <c r="E22" s="15"/>
      <c r="F22" s="15"/>
      <c r="G22" s="19"/>
    </row>
    <row r="23" spans="1:7" ht="20.100000000000001" customHeight="1" x14ac:dyDescent="0.25">
      <c r="A23" s="89" t="s">
        <v>35</v>
      </c>
      <c r="B23" s="89"/>
      <c r="C23" s="89"/>
      <c r="D23" s="89"/>
      <c r="E23" s="89"/>
      <c r="F23" s="89"/>
      <c r="G23" s="19">
        <f>F15+F16+F17+F19</f>
        <v>0</v>
      </c>
    </row>
    <row r="24" spans="1:7" ht="20.100000000000001" customHeight="1" x14ac:dyDescent="0.3">
      <c r="A24" s="104" t="s">
        <v>42</v>
      </c>
      <c r="B24" s="104"/>
      <c r="C24" s="104"/>
      <c r="D24" s="104"/>
      <c r="E24" s="104"/>
      <c r="F24" s="3"/>
      <c r="G24" s="3"/>
    </row>
    <row r="25" spans="1:7" ht="57.9" customHeight="1" x14ac:dyDescent="0.25">
      <c r="A25" s="109" t="s">
        <v>64</v>
      </c>
      <c r="B25" s="109"/>
      <c r="C25" s="109"/>
      <c r="D25" s="109"/>
      <c r="E25" s="109"/>
      <c r="F25" s="109"/>
      <c r="G25" s="109"/>
    </row>
    <row r="26" spans="1:7" ht="20.100000000000001" customHeight="1" x14ac:dyDescent="0.25">
      <c r="A26" s="109"/>
      <c r="B26" s="109"/>
      <c r="C26" s="109"/>
      <c r="D26" s="109"/>
      <c r="E26" s="109"/>
      <c r="F26" s="109"/>
      <c r="G26" s="109"/>
    </row>
    <row r="27" spans="1:7" s="2" customFormat="1" ht="20.100000000000001" customHeight="1" x14ac:dyDescent="0.3">
      <c r="A27" s="103" t="s">
        <v>43</v>
      </c>
      <c r="B27" s="103"/>
      <c r="C27" s="103"/>
      <c r="D27" s="103"/>
      <c r="E27" s="103"/>
      <c r="F27" s="103"/>
      <c r="G27" s="10"/>
    </row>
    <row r="28" spans="1:7" s="2" customFormat="1" ht="9.9" customHeight="1" x14ac:dyDescent="0.3">
      <c r="A28" s="23"/>
      <c r="B28" s="23"/>
      <c r="C28" s="23"/>
      <c r="D28" s="23"/>
      <c r="E28" s="23"/>
      <c r="F28" s="23"/>
      <c r="G28" s="20"/>
    </row>
    <row r="29" spans="1:7" ht="20.100000000000001" customHeight="1" x14ac:dyDescent="0.25"/>
    <row r="30" spans="1:7" ht="20.100000000000001" customHeight="1" x14ac:dyDescent="0.4">
      <c r="A30" s="16" t="s">
        <v>27</v>
      </c>
      <c r="B30" s="3"/>
      <c r="C30" s="107" t="s">
        <v>28</v>
      </c>
      <c r="D30" s="107"/>
      <c r="E30" s="107"/>
      <c r="F30" s="107"/>
      <c r="G30" s="3"/>
    </row>
    <row r="31" spans="1:7" ht="20.100000000000001" customHeight="1" x14ac:dyDescent="0.3">
      <c r="A31" s="3"/>
      <c r="B31" s="3"/>
      <c r="C31" s="108" t="s">
        <v>29</v>
      </c>
      <c r="D31" s="108"/>
      <c r="E31" s="108"/>
      <c r="F31" s="17"/>
      <c r="G31" s="3"/>
    </row>
    <row r="32" spans="1:7" ht="20.100000000000001" customHeight="1" x14ac:dyDescent="0.3">
      <c r="B32" s="10"/>
      <c r="C32" s="105" t="s">
        <v>38</v>
      </c>
      <c r="D32" s="105"/>
      <c r="E32" s="106"/>
      <c r="F32" s="26"/>
      <c r="G32" s="3"/>
    </row>
    <row r="33" spans="1:7" ht="20.100000000000001" customHeight="1" x14ac:dyDescent="0.3">
      <c r="A33" s="3"/>
      <c r="B33" s="3"/>
      <c r="C33" s="105" t="s">
        <v>39</v>
      </c>
      <c r="D33" s="105"/>
      <c r="E33" s="106"/>
      <c r="F33" s="27"/>
      <c r="G33" s="3"/>
    </row>
    <row r="34" spans="1:7" ht="20.100000000000001" customHeight="1" x14ac:dyDescent="0.3">
      <c r="A34" s="3"/>
      <c r="B34" s="3"/>
      <c r="C34" s="24"/>
      <c r="D34" s="24"/>
      <c r="E34" s="24"/>
      <c r="F34" s="25"/>
      <c r="G34" s="3"/>
    </row>
    <row r="35" spans="1:7" ht="20.100000000000001" customHeight="1" x14ac:dyDescent="0.3">
      <c r="A35" s="3" t="s">
        <v>30</v>
      </c>
      <c r="B35" s="101"/>
      <c r="C35" s="101"/>
      <c r="D35" s="3"/>
      <c r="E35" s="3" t="s">
        <v>31</v>
      </c>
      <c r="F35" s="102"/>
      <c r="G35" s="102"/>
    </row>
    <row r="36" spans="1:7" ht="20.100000000000001" customHeight="1" x14ac:dyDescent="0.3">
      <c r="A36" s="3"/>
      <c r="B36" s="3"/>
      <c r="C36" s="3"/>
      <c r="D36" s="3"/>
      <c r="E36" s="3"/>
      <c r="F36" s="3"/>
      <c r="G36" s="3"/>
    </row>
    <row r="37" spans="1:7" ht="20.100000000000001" customHeight="1" x14ac:dyDescent="0.25"/>
    <row r="38" spans="1:7" ht="20.100000000000001" customHeight="1" x14ac:dyDescent="0.25"/>
    <row r="39" spans="1:7" ht="20.100000000000001" customHeight="1" x14ac:dyDescent="0.25"/>
    <row r="40" spans="1:7" ht="20.100000000000001" customHeight="1" x14ac:dyDescent="0.25"/>
    <row r="41" spans="1:7" ht="20.100000000000001" customHeight="1" x14ac:dyDescent="0.25"/>
    <row r="42" spans="1:7" ht="20.100000000000001" customHeight="1" x14ac:dyDescent="0.25"/>
    <row r="43" spans="1:7" ht="20.100000000000001" customHeight="1" x14ac:dyDescent="0.25"/>
    <row r="44" spans="1:7" ht="20.100000000000001" customHeight="1" x14ac:dyDescent="0.25"/>
    <row r="45" spans="1:7" ht="20.100000000000001" customHeight="1" x14ac:dyDescent="0.25"/>
    <row r="46" spans="1:7" ht="20.100000000000001" customHeight="1" x14ac:dyDescent="0.25"/>
    <row r="47" spans="1:7" ht="20.100000000000001" customHeight="1" x14ac:dyDescent="0.25"/>
    <row r="48" spans="1:7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  <row r="54" ht="20.100000000000001" customHeight="1" x14ac:dyDescent="0.25"/>
  </sheetData>
  <sheetProtection algorithmName="SHA-512" hashValue="getGSkeDmSrcCskiRIpKQrePCht6ij88GpSlHHUdMQ6TNyAjPP4/4g6blT8YA13gc+vT8betBkv4tGFTXZ9XEQ==" saltValue="NscAEyvlQUjxJfnV/17B5Q==" spinCount="100000" sheet="1" objects="1" scenarios="1" selectLockedCells="1" pivotTables="0"/>
  <mergeCells count="24">
    <mergeCell ref="B35:C35"/>
    <mergeCell ref="F35:G35"/>
    <mergeCell ref="A27:F27"/>
    <mergeCell ref="A24:E24"/>
    <mergeCell ref="C32:E32"/>
    <mergeCell ref="C33:E33"/>
    <mergeCell ref="C30:F30"/>
    <mergeCell ref="C31:E31"/>
    <mergeCell ref="A25:G26"/>
    <mergeCell ref="A23:F23"/>
    <mergeCell ref="B21:C21"/>
    <mergeCell ref="B22:C22"/>
    <mergeCell ref="A2:G2"/>
    <mergeCell ref="A15:C15"/>
    <mergeCell ref="A16:C16"/>
    <mergeCell ref="A17:C17"/>
    <mergeCell ref="A14:C14"/>
    <mergeCell ref="C7:F7"/>
    <mergeCell ref="A19:C19"/>
    <mergeCell ref="A20:C20"/>
    <mergeCell ref="D9:G9"/>
    <mergeCell ref="A9:C9"/>
    <mergeCell ref="A18:C18"/>
    <mergeCell ref="B5:E5"/>
  </mergeCells>
  <conditionalFormatting sqref="C7:F7">
    <cfRule type="expression" dxfId="5" priority="1">
      <formula>IF(C7="Bitte Sektion wählen:",1,0)</formula>
    </cfRule>
  </conditionalFormatting>
  <conditionalFormatting sqref="D17:D19">
    <cfRule type="expression" dxfId="4" priority="3">
      <formula>IF(D17="",1,0)</formula>
    </cfRule>
    <cfRule type="expression" dxfId="3" priority="2">
      <formula>IF(D17&gt;"",1,0)</formula>
    </cfRule>
  </conditionalFormatting>
  <pageMargins left="0.70866141732283472" right="0.70866141732283472" top="0.78740157480314965" bottom="0.78740157480314965" header="0.31496062992125984" footer="0.31496062992125984"/>
  <pageSetup paperSize="9" orientation="portrait" horizontalDpi="4294967294" r:id="rId1"/>
  <headerFooter>
    <oddFooter>&amp;L12.11.2022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Tabelle2!$D$1:$D$15</xm:f>
          </x14:formula1>
          <xm:sqref>C7:F7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2"/>
  <dimension ref="A1:D28"/>
  <sheetViews>
    <sheetView workbookViewId="0">
      <selection activeCell="H25" sqref="H25"/>
    </sheetView>
  </sheetViews>
  <sheetFormatPr baseColWidth="10" defaultColWidth="11.44140625" defaultRowHeight="14.4" x14ac:dyDescent="0.3"/>
  <cols>
    <col min="2" max="2" width="39.33203125" customWidth="1"/>
    <col min="4" max="4" width="40.6640625" customWidth="1"/>
  </cols>
  <sheetData>
    <row r="1" spans="1:4" x14ac:dyDescent="0.3">
      <c r="B1" t="s">
        <v>36</v>
      </c>
      <c r="D1" t="s">
        <v>36</v>
      </c>
    </row>
    <row r="2" spans="1:4" ht="18" x14ac:dyDescent="0.35">
      <c r="A2">
        <v>1</v>
      </c>
      <c r="B2" s="67" t="s">
        <v>12</v>
      </c>
      <c r="D2" s="67" t="s">
        <v>12</v>
      </c>
    </row>
    <row r="3" spans="1:4" ht="18" x14ac:dyDescent="0.35">
      <c r="A3">
        <v>2</v>
      </c>
      <c r="B3" s="67" t="s">
        <v>13</v>
      </c>
      <c r="D3" s="67" t="s">
        <v>13</v>
      </c>
    </row>
    <row r="4" spans="1:4" ht="18" x14ac:dyDescent="0.35">
      <c r="A4">
        <v>3</v>
      </c>
      <c r="B4" s="67" t="s">
        <v>14</v>
      </c>
      <c r="D4" s="67" t="s">
        <v>14</v>
      </c>
    </row>
    <row r="5" spans="1:4" ht="18" x14ac:dyDescent="0.35">
      <c r="A5">
        <v>4</v>
      </c>
      <c r="B5" s="67" t="s">
        <v>17</v>
      </c>
      <c r="D5" s="67" t="s">
        <v>17</v>
      </c>
    </row>
    <row r="6" spans="1:4" ht="18" x14ac:dyDescent="0.35">
      <c r="A6">
        <v>5</v>
      </c>
      <c r="B6" s="67" t="s">
        <v>15</v>
      </c>
      <c r="D6" s="67" t="s">
        <v>15</v>
      </c>
    </row>
    <row r="7" spans="1:4" ht="18" x14ac:dyDescent="0.35">
      <c r="A7">
        <v>6</v>
      </c>
      <c r="B7" s="67" t="s">
        <v>16</v>
      </c>
      <c r="D7" s="67" t="s">
        <v>16</v>
      </c>
    </row>
    <row r="8" spans="1:4" ht="18" x14ac:dyDescent="0.35">
      <c r="A8">
        <v>7</v>
      </c>
      <c r="B8" s="67" t="s">
        <v>18</v>
      </c>
      <c r="D8" s="67" t="s">
        <v>18</v>
      </c>
    </row>
    <row r="9" spans="1:4" ht="18" x14ac:dyDescent="0.35">
      <c r="A9">
        <v>8</v>
      </c>
      <c r="B9" s="67" t="s">
        <v>19</v>
      </c>
      <c r="D9" s="67" t="s">
        <v>19</v>
      </c>
    </row>
    <row r="10" spans="1:4" ht="18" x14ac:dyDescent="0.35">
      <c r="A10">
        <v>9</v>
      </c>
      <c r="B10" s="67" t="s">
        <v>20</v>
      </c>
      <c r="D10" s="67" t="s">
        <v>20</v>
      </c>
    </row>
    <row r="11" spans="1:4" ht="18" x14ac:dyDescent="0.35">
      <c r="A11">
        <v>10</v>
      </c>
      <c r="B11" s="67" t="s">
        <v>21</v>
      </c>
      <c r="D11" s="67" t="s">
        <v>21</v>
      </c>
    </row>
    <row r="12" spans="1:4" ht="18" x14ac:dyDescent="0.35">
      <c r="A12">
        <v>11</v>
      </c>
      <c r="B12" s="67" t="s">
        <v>22</v>
      </c>
      <c r="D12" s="67" t="s">
        <v>22</v>
      </c>
    </row>
    <row r="13" spans="1:4" ht="18" x14ac:dyDescent="0.35">
      <c r="A13">
        <v>12</v>
      </c>
      <c r="B13" s="67" t="s">
        <v>23</v>
      </c>
      <c r="D13" s="67" t="s">
        <v>23</v>
      </c>
    </row>
    <row r="14" spans="1:4" ht="18" x14ac:dyDescent="0.35">
      <c r="A14">
        <v>13</v>
      </c>
      <c r="B14" s="67" t="s">
        <v>24</v>
      </c>
      <c r="D14" s="67" t="s">
        <v>24</v>
      </c>
    </row>
    <row r="15" spans="1:4" ht="18" x14ac:dyDescent="0.35">
      <c r="A15">
        <v>14</v>
      </c>
      <c r="B15" s="67" t="s">
        <v>25</v>
      </c>
      <c r="D15" s="67" t="s">
        <v>25</v>
      </c>
    </row>
    <row r="16" spans="1:4" x14ac:dyDescent="0.3">
      <c r="B16" t="s">
        <v>36</v>
      </c>
      <c r="D16" t="s">
        <v>36</v>
      </c>
    </row>
    <row r="17" spans="1:4" x14ac:dyDescent="0.3">
      <c r="A17">
        <v>21</v>
      </c>
      <c r="B17" t="s">
        <v>40</v>
      </c>
      <c r="D17" t="s">
        <v>40</v>
      </c>
    </row>
    <row r="18" spans="1:4" x14ac:dyDescent="0.3">
      <c r="A18">
        <v>22</v>
      </c>
      <c r="B18" t="s">
        <v>41</v>
      </c>
      <c r="D18" t="s">
        <v>41</v>
      </c>
    </row>
    <row r="19" spans="1:4" x14ac:dyDescent="0.3">
      <c r="A19">
        <v>23</v>
      </c>
      <c r="B19" t="s">
        <v>83</v>
      </c>
      <c r="D19" t="s">
        <v>83</v>
      </c>
    </row>
    <row r="20" spans="1:4" x14ac:dyDescent="0.3">
      <c r="A20" s="68" t="s">
        <v>74</v>
      </c>
      <c r="B20" t="s">
        <v>71</v>
      </c>
      <c r="D20" t="s">
        <v>71</v>
      </c>
    </row>
    <row r="21" spans="1:4" x14ac:dyDescent="0.3">
      <c r="A21" s="68" t="s">
        <v>75</v>
      </c>
      <c r="B21" t="s">
        <v>72</v>
      </c>
      <c r="D21" t="s">
        <v>72</v>
      </c>
    </row>
    <row r="22" spans="1:4" x14ac:dyDescent="0.3">
      <c r="A22" s="68" t="s">
        <v>76</v>
      </c>
      <c r="B22" t="s">
        <v>73</v>
      </c>
      <c r="D22" t="s">
        <v>73</v>
      </c>
    </row>
    <row r="23" spans="1:4" x14ac:dyDescent="0.3">
      <c r="A23">
        <v>25</v>
      </c>
      <c r="B23" t="s">
        <v>84</v>
      </c>
      <c r="D23" t="s">
        <v>84</v>
      </c>
    </row>
    <row r="24" spans="1:4" x14ac:dyDescent="0.3">
      <c r="A24">
        <v>26</v>
      </c>
      <c r="B24" t="s">
        <v>66</v>
      </c>
      <c r="D24" t="s">
        <v>66</v>
      </c>
    </row>
    <row r="25" spans="1:4" x14ac:dyDescent="0.3">
      <c r="A25">
        <v>26</v>
      </c>
      <c r="B25" t="s">
        <v>67</v>
      </c>
      <c r="D25" t="s">
        <v>67</v>
      </c>
    </row>
    <row r="26" spans="1:4" x14ac:dyDescent="0.3">
      <c r="A26">
        <v>26</v>
      </c>
      <c r="B26" t="s">
        <v>68</v>
      </c>
      <c r="D26" t="s">
        <v>68</v>
      </c>
    </row>
    <row r="27" spans="1:4" x14ac:dyDescent="0.3">
      <c r="A27">
        <v>27</v>
      </c>
      <c r="B27" t="s">
        <v>69</v>
      </c>
      <c r="D27" t="s">
        <v>69</v>
      </c>
    </row>
    <row r="28" spans="1:4" x14ac:dyDescent="0.3">
      <c r="A28">
        <v>27</v>
      </c>
      <c r="B28" t="s">
        <v>70</v>
      </c>
      <c r="D28" t="s">
        <v>70</v>
      </c>
    </row>
  </sheetData>
  <sheetProtection password="D5AD" sheet="1" objects="1" scenarios="1" selectLockedCells="1"/>
  <pageMargins left="0.7" right="0.7" top="0.78740157499999996" bottom="0.78740157499999996" header="0.3" footer="0.3"/>
  <pageSetup paperSize="22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>
    <tabColor theme="9"/>
  </sheetPr>
  <dimension ref="A1:K46"/>
  <sheetViews>
    <sheetView showGridLines="0" zoomScaleNormal="100" zoomScaleSheetLayoutView="98" zoomScalePageLayoutView="53" workbookViewId="0">
      <selection activeCell="B11" sqref="B11"/>
    </sheetView>
  </sheetViews>
  <sheetFormatPr baseColWidth="10" defaultColWidth="11.44140625" defaultRowHeight="15.6" x14ac:dyDescent="0.3"/>
  <cols>
    <col min="1" max="1" width="9.88671875" style="3" bestFit="1" customWidth="1"/>
    <col min="2" max="2" width="7.5546875" style="3" customWidth="1"/>
    <col min="3" max="3" width="9.88671875" style="3" bestFit="1" customWidth="1"/>
    <col min="4" max="4" width="6.6640625" style="3" customWidth="1"/>
    <col min="5" max="6" width="21.33203125" style="3" customWidth="1"/>
    <col min="7" max="7" width="7.6640625" style="3" customWidth="1"/>
    <col min="8" max="9" width="4.5546875" style="3" customWidth="1"/>
    <col min="10" max="10" width="11.44140625" style="3"/>
    <col min="11" max="11" width="11.44140625" style="3" hidden="1" customWidth="1"/>
    <col min="12" max="16384" width="11.44140625" style="3"/>
  </cols>
  <sheetData>
    <row r="1" spans="1:11" ht="20.100000000000001" customHeight="1" x14ac:dyDescent="0.3">
      <c r="I1" s="40"/>
    </row>
    <row r="2" spans="1:11" ht="20.100000000000001" customHeight="1" x14ac:dyDescent="0.3">
      <c r="A2" s="92" t="s">
        <v>4</v>
      </c>
      <c r="B2" s="92"/>
      <c r="C2" s="92"/>
      <c r="D2" s="92"/>
      <c r="E2" s="92"/>
      <c r="F2" s="92"/>
      <c r="G2" s="92"/>
      <c r="H2" s="92"/>
      <c r="I2" s="112"/>
    </row>
    <row r="3" spans="1:11" ht="20.100000000000001" customHeight="1" thickBot="1" x14ac:dyDescent="0.35">
      <c r="A3" s="31"/>
      <c r="B3" s="31"/>
      <c r="C3" s="31"/>
      <c r="D3" s="31"/>
      <c r="E3" s="31"/>
      <c r="F3" s="31"/>
      <c r="G3" s="31"/>
      <c r="H3" s="31"/>
      <c r="I3" s="61" t="s">
        <v>7</v>
      </c>
    </row>
    <row r="4" spans="1:11" ht="20.100000000000001" customHeight="1" x14ac:dyDescent="0.3">
      <c r="I4" s="40"/>
    </row>
    <row r="5" spans="1:11" ht="20.100000000000001" customHeight="1" x14ac:dyDescent="0.35">
      <c r="A5" s="114" t="s">
        <v>60</v>
      </c>
      <c r="B5" s="114"/>
      <c r="C5" s="114"/>
      <c r="D5" s="7">
        <f ca="1">NOW()</f>
        <v>45082.460750810184</v>
      </c>
      <c r="E5" s="115" t="str">
        <f>'Abrechnung 300m'!C7</f>
        <v>Bitte Sektion wählen:</v>
      </c>
      <c r="F5" s="115"/>
      <c r="G5" s="115"/>
      <c r="H5" s="115"/>
      <c r="I5" s="62"/>
    </row>
    <row r="6" spans="1:11" ht="9.9" customHeight="1" x14ac:dyDescent="0.3">
      <c r="I6" s="40"/>
    </row>
    <row r="7" spans="1:11" ht="20.100000000000001" customHeight="1" x14ac:dyDescent="0.35">
      <c r="A7" s="110" t="s">
        <v>50</v>
      </c>
      <c r="B7" s="110"/>
      <c r="C7" s="110"/>
      <c r="D7" s="110"/>
      <c r="E7" s="110"/>
      <c r="F7" s="110"/>
      <c r="G7" s="110"/>
      <c r="H7" s="110"/>
      <c r="I7" s="111"/>
    </row>
    <row r="8" spans="1:11" ht="9.9" customHeight="1" x14ac:dyDescent="0.3">
      <c r="A8" s="21"/>
      <c r="B8" s="21"/>
      <c r="C8" s="21"/>
      <c r="D8" s="21"/>
      <c r="E8" s="21"/>
      <c r="F8" s="21"/>
      <c r="G8" s="21"/>
      <c r="H8" s="21"/>
      <c r="I8" s="43"/>
    </row>
    <row r="9" spans="1:11" ht="9.9" customHeight="1" x14ac:dyDescent="0.3">
      <c r="I9" s="40"/>
      <c r="K9" s="3">
        <v>1</v>
      </c>
    </row>
    <row r="10" spans="1:11" ht="39" customHeight="1" x14ac:dyDescent="0.3">
      <c r="A10" s="78"/>
      <c r="B10" s="79" t="s">
        <v>49</v>
      </c>
      <c r="C10" s="79" t="s">
        <v>51</v>
      </c>
      <c r="D10" s="79" t="s">
        <v>79</v>
      </c>
      <c r="E10" s="80" t="s">
        <v>47</v>
      </c>
      <c r="F10" s="80" t="s">
        <v>46</v>
      </c>
      <c r="G10" s="78" t="s">
        <v>52</v>
      </c>
      <c r="H10" s="78" t="s">
        <v>44</v>
      </c>
      <c r="I10" s="78" t="s">
        <v>45</v>
      </c>
      <c r="K10" s="44">
        <v>1</v>
      </c>
    </row>
    <row r="11" spans="1:11" ht="15.9" customHeight="1" x14ac:dyDescent="0.3">
      <c r="A11" s="32">
        <v>1</v>
      </c>
      <c r="B11" s="49"/>
      <c r="C11" s="49"/>
      <c r="D11" s="49"/>
      <c r="E11" s="69"/>
      <c r="F11" s="50"/>
      <c r="G11" s="49"/>
      <c r="H11" s="49"/>
      <c r="I11" s="49"/>
      <c r="K11" s="3">
        <v>1</v>
      </c>
    </row>
    <row r="12" spans="1:11" ht="15.9" customHeight="1" x14ac:dyDescent="0.3">
      <c r="A12" s="32">
        <v>2</v>
      </c>
      <c r="B12" s="49"/>
      <c r="C12" s="49"/>
      <c r="D12" s="49"/>
      <c r="E12" s="69"/>
      <c r="F12" s="50"/>
      <c r="G12" s="49"/>
      <c r="H12" s="49"/>
      <c r="I12" s="49"/>
    </row>
    <row r="13" spans="1:11" ht="15.9" customHeight="1" x14ac:dyDescent="0.3">
      <c r="A13" s="32">
        <v>3</v>
      </c>
      <c r="B13" s="49"/>
      <c r="C13" s="49"/>
      <c r="D13" s="49"/>
      <c r="E13" s="69"/>
      <c r="F13" s="50"/>
      <c r="G13" s="49"/>
      <c r="H13" s="49"/>
      <c r="I13" s="49"/>
    </row>
    <row r="14" spans="1:11" ht="15.9" customHeight="1" x14ac:dyDescent="0.3">
      <c r="A14" s="32">
        <v>4</v>
      </c>
      <c r="B14" s="49"/>
      <c r="C14" s="49"/>
      <c r="D14" s="49"/>
      <c r="E14" s="69"/>
      <c r="F14" s="50"/>
      <c r="G14" s="49"/>
      <c r="H14" s="49"/>
      <c r="I14" s="49"/>
    </row>
    <row r="15" spans="1:11" ht="15.9" customHeight="1" x14ac:dyDescent="0.3">
      <c r="A15" s="32">
        <v>5</v>
      </c>
      <c r="B15" s="49"/>
      <c r="C15" s="49"/>
      <c r="D15" s="49"/>
      <c r="E15" s="69"/>
      <c r="F15" s="50"/>
      <c r="G15" s="49"/>
      <c r="H15" s="49"/>
      <c r="I15" s="49"/>
    </row>
    <row r="16" spans="1:11" s="10" customFormat="1" ht="15.9" customHeight="1" x14ac:dyDescent="0.3">
      <c r="A16" s="32">
        <v>6</v>
      </c>
      <c r="B16" s="49"/>
      <c r="C16" s="49"/>
      <c r="D16" s="49"/>
      <c r="E16" s="69"/>
      <c r="F16" s="50"/>
      <c r="G16" s="49"/>
      <c r="H16" s="49"/>
      <c r="I16" s="49"/>
    </row>
    <row r="17" spans="1:9" s="10" customFormat="1" ht="15.9" customHeight="1" x14ac:dyDescent="0.3">
      <c r="A17" s="32">
        <v>7</v>
      </c>
      <c r="B17" s="49"/>
      <c r="C17" s="49"/>
      <c r="D17" s="49"/>
      <c r="E17" s="69"/>
      <c r="F17" s="50"/>
      <c r="G17" s="49"/>
      <c r="H17" s="49"/>
      <c r="I17" s="49"/>
    </row>
    <row r="18" spans="1:9" s="10" customFormat="1" ht="15.9" customHeight="1" x14ac:dyDescent="0.3">
      <c r="A18" s="32">
        <v>8</v>
      </c>
      <c r="B18" s="49"/>
      <c r="C18" s="49"/>
      <c r="D18" s="49"/>
      <c r="E18" s="69"/>
      <c r="F18" s="50"/>
      <c r="G18" s="49"/>
      <c r="H18" s="49"/>
      <c r="I18" s="49"/>
    </row>
    <row r="19" spans="1:9" s="10" customFormat="1" ht="15.9" customHeight="1" x14ac:dyDescent="0.3">
      <c r="A19" s="32">
        <v>9</v>
      </c>
      <c r="B19" s="49"/>
      <c r="C19" s="49"/>
      <c r="D19" s="49"/>
      <c r="E19" s="69"/>
      <c r="F19" s="50"/>
      <c r="G19" s="49"/>
      <c r="H19" s="49"/>
      <c r="I19" s="49"/>
    </row>
    <row r="20" spans="1:9" ht="15.9" customHeight="1" x14ac:dyDescent="0.3">
      <c r="A20" s="32">
        <v>10</v>
      </c>
      <c r="B20" s="49"/>
      <c r="C20" s="49"/>
      <c r="D20" s="49"/>
      <c r="E20" s="69"/>
      <c r="F20" s="50"/>
      <c r="G20" s="49"/>
      <c r="H20" s="49"/>
      <c r="I20" s="49"/>
    </row>
    <row r="21" spans="1:9" ht="15.9" customHeight="1" x14ac:dyDescent="0.3">
      <c r="A21" s="32">
        <v>11</v>
      </c>
      <c r="B21" s="49"/>
      <c r="C21" s="49"/>
      <c r="D21" s="49"/>
      <c r="E21" s="69"/>
      <c r="F21" s="50"/>
      <c r="G21" s="49"/>
      <c r="H21" s="49"/>
      <c r="I21" s="49"/>
    </row>
    <row r="22" spans="1:9" ht="15.9" customHeight="1" x14ac:dyDescent="0.3">
      <c r="A22" s="32">
        <v>12</v>
      </c>
      <c r="B22" s="49"/>
      <c r="C22" s="49"/>
      <c r="D22" s="49"/>
      <c r="E22" s="69"/>
      <c r="F22" s="50"/>
      <c r="G22" s="49"/>
      <c r="H22" s="49"/>
      <c r="I22" s="49"/>
    </row>
    <row r="23" spans="1:9" ht="15.9" customHeight="1" x14ac:dyDescent="0.3">
      <c r="A23" s="32">
        <v>13</v>
      </c>
      <c r="B23" s="49"/>
      <c r="C23" s="49"/>
      <c r="D23" s="49"/>
      <c r="E23" s="69"/>
      <c r="F23" s="50"/>
      <c r="G23" s="49"/>
      <c r="H23" s="49"/>
      <c r="I23" s="49"/>
    </row>
    <row r="24" spans="1:9" ht="15.9" customHeight="1" x14ac:dyDescent="0.3">
      <c r="A24" s="32">
        <v>14</v>
      </c>
      <c r="B24" s="49"/>
      <c r="C24" s="49"/>
      <c r="D24" s="49"/>
      <c r="E24" s="69"/>
      <c r="F24" s="50"/>
      <c r="G24" s="49"/>
      <c r="H24" s="49"/>
      <c r="I24" s="49"/>
    </row>
    <row r="25" spans="1:9" ht="15.9" customHeight="1" x14ac:dyDescent="0.3">
      <c r="A25" s="32">
        <v>15</v>
      </c>
      <c r="B25" s="49"/>
      <c r="C25" s="49"/>
      <c r="D25" s="49"/>
      <c r="E25" s="69"/>
      <c r="F25" s="50"/>
      <c r="G25" s="49"/>
      <c r="H25" s="49"/>
      <c r="I25" s="49"/>
    </row>
    <row r="26" spans="1:9" ht="15.9" customHeight="1" x14ac:dyDescent="0.3">
      <c r="A26" s="32">
        <v>16</v>
      </c>
      <c r="B26" s="49"/>
      <c r="C26" s="49"/>
      <c r="D26" s="49"/>
      <c r="E26" s="69"/>
      <c r="F26" s="50"/>
      <c r="G26" s="49"/>
      <c r="H26" s="49"/>
      <c r="I26" s="49"/>
    </row>
    <row r="27" spans="1:9" ht="15.9" customHeight="1" x14ac:dyDescent="0.3">
      <c r="A27" s="32">
        <v>17</v>
      </c>
      <c r="B27" s="51"/>
      <c r="C27" s="51"/>
      <c r="D27" s="51"/>
      <c r="E27" s="70"/>
      <c r="F27" s="52"/>
      <c r="G27" s="51"/>
      <c r="H27" s="51"/>
      <c r="I27" s="51"/>
    </row>
    <row r="28" spans="1:9" s="10" customFormat="1" ht="15.9" customHeight="1" x14ac:dyDescent="0.3">
      <c r="A28" s="32">
        <v>18</v>
      </c>
      <c r="B28" s="49"/>
      <c r="C28" s="49"/>
      <c r="D28" s="49"/>
      <c r="E28" s="69"/>
      <c r="F28" s="50"/>
      <c r="G28" s="49"/>
      <c r="H28" s="49"/>
      <c r="I28" s="49"/>
    </row>
    <row r="29" spans="1:9" s="10" customFormat="1" ht="15.9" customHeight="1" x14ac:dyDescent="0.3">
      <c r="A29" s="32">
        <v>19</v>
      </c>
      <c r="B29" s="49"/>
      <c r="C29" s="49"/>
      <c r="D29" s="49"/>
      <c r="E29" s="69"/>
      <c r="F29" s="50"/>
      <c r="G29" s="49"/>
      <c r="H29" s="49"/>
      <c r="I29" s="49"/>
    </row>
    <row r="30" spans="1:9" ht="15.9" customHeight="1" x14ac:dyDescent="0.3">
      <c r="A30" s="32">
        <v>20</v>
      </c>
      <c r="B30" s="49"/>
      <c r="C30" s="49"/>
      <c r="D30" s="49"/>
      <c r="E30" s="69"/>
      <c r="F30" s="50"/>
      <c r="G30" s="49"/>
      <c r="H30" s="49"/>
      <c r="I30" s="49"/>
    </row>
    <row r="31" spans="1:9" ht="15.9" customHeight="1" x14ac:dyDescent="0.3">
      <c r="A31" s="32">
        <v>21</v>
      </c>
      <c r="B31" s="49"/>
      <c r="C31" s="49"/>
      <c r="D31" s="49"/>
      <c r="E31" s="69"/>
      <c r="F31" s="50"/>
      <c r="G31" s="49"/>
      <c r="H31" s="49"/>
      <c r="I31" s="49"/>
    </row>
    <row r="32" spans="1:9" ht="15.9" customHeight="1" x14ac:dyDescent="0.3">
      <c r="A32" s="32">
        <v>22</v>
      </c>
      <c r="B32" s="49"/>
      <c r="C32" s="49"/>
      <c r="D32" s="49"/>
      <c r="E32" s="69"/>
      <c r="F32" s="50"/>
      <c r="G32" s="49"/>
      <c r="H32" s="49"/>
      <c r="I32" s="49"/>
    </row>
    <row r="33" spans="1:9" ht="15.9" customHeight="1" x14ac:dyDescent="0.3">
      <c r="A33" s="32">
        <v>23</v>
      </c>
      <c r="B33" s="49"/>
      <c r="C33" s="49"/>
      <c r="D33" s="49"/>
      <c r="E33" s="69"/>
      <c r="F33" s="50"/>
      <c r="G33" s="49"/>
      <c r="H33" s="49"/>
      <c r="I33" s="49"/>
    </row>
    <row r="34" spans="1:9" ht="15.9" customHeight="1" x14ac:dyDescent="0.3">
      <c r="A34" s="32">
        <v>24</v>
      </c>
      <c r="B34" s="49"/>
      <c r="C34" s="49"/>
      <c r="D34" s="49"/>
      <c r="E34" s="69"/>
      <c r="F34" s="50"/>
      <c r="G34" s="49"/>
      <c r="H34" s="49"/>
      <c r="I34" s="49"/>
    </row>
    <row r="35" spans="1:9" ht="15.9" customHeight="1" x14ac:dyDescent="0.3">
      <c r="A35" s="32">
        <v>25</v>
      </c>
      <c r="B35" s="49"/>
      <c r="C35" s="49"/>
      <c r="D35" s="49"/>
      <c r="E35" s="69"/>
      <c r="F35" s="50"/>
      <c r="G35" s="49"/>
      <c r="H35" s="49"/>
      <c r="I35" s="49"/>
    </row>
    <row r="36" spans="1:9" ht="15.9" customHeight="1" x14ac:dyDescent="0.3">
      <c r="A36" s="32">
        <v>26</v>
      </c>
      <c r="B36" s="49"/>
      <c r="C36" s="49"/>
      <c r="D36" s="49"/>
      <c r="E36" s="69"/>
      <c r="F36" s="50"/>
      <c r="G36" s="49"/>
      <c r="H36" s="49"/>
      <c r="I36" s="49"/>
    </row>
    <row r="37" spans="1:9" ht="15.9" customHeight="1" x14ac:dyDescent="0.3">
      <c r="A37" s="32">
        <v>27</v>
      </c>
      <c r="B37" s="49"/>
      <c r="C37" s="49"/>
      <c r="D37" s="49"/>
      <c r="E37" s="69"/>
      <c r="F37" s="50"/>
      <c r="G37" s="49"/>
      <c r="H37" s="49"/>
      <c r="I37" s="49"/>
    </row>
    <row r="38" spans="1:9" ht="15.9" customHeight="1" x14ac:dyDescent="0.3">
      <c r="A38" s="32">
        <v>28</v>
      </c>
      <c r="B38" s="49"/>
      <c r="C38" s="49"/>
      <c r="D38" s="49"/>
      <c r="E38" s="69"/>
      <c r="F38" s="50"/>
      <c r="G38" s="49"/>
      <c r="H38" s="49"/>
      <c r="I38" s="49"/>
    </row>
    <row r="39" spans="1:9" ht="15.9" customHeight="1" x14ac:dyDescent="0.3">
      <c r="A39" s="32">
        <v>29</v>
      </c>
      <c r="B39" s="49"/>
      <c r="C39" s="49"/>
      <c r="D39" s="49"/>
      <c r="E39" s="69"/>
      <c r="F39" s="50"/>
      <c r="G39" s="49"/>
      <c r="H39" s="49"/>
      <c r="I39" s="49"/>
    </row>
    <row r="40" spans="1:9" ht="15.9" customHeight="1" x14ac:dyDescent="0.3">
      <c r="A40" s="32">
        <v>30</v>
      </c>
      <c r="B40" s="49"/>
      <c r="C40" s="49"/>
      <c r="D40" s="49"/>
      <c r="E40" s="69"/>
      <c r="F40" s="50"/>
      <c r="G40" s="49"/>
      <c r="H40" s="49"/>
      <c r="I40" s="49"/>
    </row>
    <row r="41" spans="1:9" ht="15.9" customHeight="1" thickBot="1" x14ac:dyDescent="0.35">
      <c r="A41" s="74" t="s">
        <v>81</v>
      </c>
      <c r="B41" s="75">
        <f>COUNTA(B11:B40)</f>
        <v>0</v>
      </c>
      <c r="C41" s="73" t="s">
        <v>80</v>
      </c>
      <c r="D41" s="34">
        <f>SUM(D11:D40)</f>
        <v>0</v>
      </c>
      <c r="E41" s="33"/>
      <c r="F41" s="113" t="s">
        <v>59</v>
      </c>
      <c r="G41" s="113"/>
      <c r="H41" s="34">
        <f>COUNTA(H11:H40)</f>
        <v>0</v>
      </c>
      <c r="I41" s="35">
        <f>COUNTA(I11:I40)</f>
        <v>0</v>
      </c>
    </row>
    <row r="42" spans="1:9" ht="15.9" customHeight="1" thickTop="1" x14ac:dyDescent="0.3">
      <c r="A42" s="36"/>
      <c r="B42" s="37"/>
      <c r="C42" s="37"/>
      <c r="D42" s="37"/>
      <c r="E42" s="37"/>
      <c r="F42" s="37"/>
      <c r="G42" s="37"/>
      <c r="H42" s="37"/>
      <c r="I42" s="38"/>
    </row>
    <row r="43" spans="1:9" ht="15.9" customHeight="1" x14ac:dyDescent="0.3">
      <c r="A43" s="39"/>
      <c r="I43" s="40"/>
    </row>
    <row r="44" spans="1:9" ht="20.100000000000001" customHeight="1" x14ac:dyDescent="0.3">
      <c r="A44" s="55" t="s">
        <v>30</v>
      </c>
      <c r="B44" s="101"/>
      <c r="C44" s="101"/>
      <c r="D44" s="101"/>
      <c r="E44" s="41" t="s">
        <v>31</v>
      </c>
      <c r="F44" s="54"/>
      <c r="G44" s="14"/>
      <c r="I44" s="40"/>
    </row>
    <row r="45" spans="1:9" ht="15.9" customHeight="1" x14ac:dyDescent="0.3">
      <c r="A45" s="42"/>
      <c r="B45" s="21"/>
      <c r="C45" s="21"/>
      <c r="D45" s="21"/>
      <c r="E45" s="21"/>
      <c r="F45" s="21"/>
      <c r="G45" s="21"/>
      <c r="H45" s="21"/>
      <c r="I45" s="43"/>
    </row>
    <row r="46" spans="1:9" ht="20.100000000000001" customHeight="1" x14ac:dyDescent="0.3"/>
  </sheetData>
  <sheetProtection password="D5AD" sheet="1" objects="1" scenarios="1" selectLockedCells="1" sort="0" pivotTables="0"/>
  <sortState xmlns:xlrd2="http://schemas.microsoft.com/office/spreadsheetml/2017/richdata2" ref="B11:I14">
    <sortCondition descending="1" ref="B11:B14"/>
    <sortCondition ref="E11:E14"/>
  </sortState>
  <mergeCells count="6">
    <mergeCell ref="A7:I7"/>
    <mergeCell ref="A2:I2"/>
    <mergeCell ref="F41:G41"/>
    <mergeCell ref="B44:D44"/>
    <mergeCell ref="A5:C5"/>
    <mergeCell ref="E5:H5"/>
  </mergeCells>
  <pageMargins left="0.70866141732283472" right="0.70866141732283472" top="0.78740157480314965" bottom="0.78740157480314965" header="0.31496062992125984" footer="0.31496062992125984"/>
  <pageSetup paperSize="9" orientation="portrait" horizontalDpi="4294967294" r:id="rId1"/>
  <ignoredErrors>
    <ignoredError sqref="E5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4">
    <tabColor theme="9"/>
  </sheetPr>
  <dimension ref="A1:K46"/>
  <sheetViews>
    <sheetView showGridLines="0" topLeftCell="A5" zoomScaleNormal="100" zoomScaleSheetLayoutView="98" zoomScalePageLayoutView="53" workbookViewId="0">
      <selection activeCell="B11" sqref="B11"/>
    </sheetView>
  </sheetViews>
  <sheetFormatPr baseColWidth="10" defaultColWidth="11.44140625" defaultRowHeight="15.6" x14ac:dyDescent="0.3"/>
  <cols>
    <col min="1" max="1" width="10.33203125" style="3" customWidth="1"/>
    <col min="2" max="2" width="6.6640625" style="3" customWidth="1"/>
    <col min="3" max="3" width="9.88671875" style="3" bestFit="1" customWidth="1"/>
    <col min="4" max="4" width="6.6640625" style="3" customWidth="1"/>
    <col min="5" max="6" width="21.33203125" style="3" customWidth="1"/>
    <col min="7" max="7" width="6.6640625" style="3" customWidth="1"/>
    <col min="8" max="9" width="4.5546875" style="3" customWidth="1"/>
    <col min="10" max="10" width="11.44140625" style="3"/>
    <col min="11" max="11" width="11.44140625" style="3" hidden="1" customWidth="1"/>
    <col min="12" max="16384" width="11.44140625" style="3"/>
  </cols>
  <sheetData>
    <row r="1" spans="1:11" ht="20.100000000000001" customHeight="1" x14ac:dyDescent="0.3">
      <c r="I1" s="40"/>
    </row>
    <row r="2" spans="1:11" ht="20.100000000000001" customHeight="1" x14ac:dyDescent="0.3">
      <c r="A2" s="92" t="s">
        <v>4</v>
      </c>
      <c r="B2" s="92"/>
      <c r="C2" s="92"/>
      <c r="D2" s="92"/>
      <c r="E2" s="92"/>
      <c r="F2" s="92"/>
      <c r="G2" s="92"/>
      <c r="H2" s="92"/>
      <c r="I2" s="112"/>
    </row>
    <row r="3" spans="1:11" ht="20.100000000000001" customHeight="1" thickBot="1" x14ac:dyDescent="0.35">
      <c r="A3" s="31"/>
      <c r="B3" s="31"/>
      <c r="C3" s="31"/>
      <c r="D3" s="31"/>
      <c r="E3" s="31"/>
      <c r="F3" s="31"/>
      <c r="G3" s="31"/>
      <c r="H3" s="31"/>
      <c r="I3" s="61" t="s">
        <v>7</v>
      </c>
    </row>
    <row r="4" spans="1:11" ht="20.100000000000001" customHeight="1" x14ac:dyDescent="0.3">
      <c r="I4" s="40"/>
    </row>
    <row r="5" spans="1:11" ht="20.100000000000001" customHeight="1" x14ac:dyDescent="0.35">
      <c r="A5" s="114" t="s">
        <v>60</v>
      </c>
      <c r="B5" s="114"/>
      <c r="C5" s="114"/>
      <c r="D5" s="7">
        <f ca="1">NOW()</f>
        <v>45082.460750810184</v>
      </c>
      <c r="E5" s="115" t="str">
        <f>'Abrechnung 300m'!C7</f>
        <v>Bitte Sektion wählen:</v>
      </c>
      <c r="F5" s="115"/>
      <c r="G5" s="115"/>
      <c r="H5" s="115"/>
      <c r="I5" s="62"/>
    </row>
    <row r="6" spans="1:11" ht="9.9" customHeight="1" x14ac:dyDescent="0.3">
      <c r="I6" s="40"/>
    </row>
    <row r="7" spans="1:11" ht="20.100000000000001" customHeight="1" x14ac:dyDescent="0.35">
      <c r="A7" s="110" t="s">
        <v>82</v>
      </c>
      <c r="B7" s="110"/>
      <c r="C7" s="110"/>
      <c r="D7" s="110"/>
      <c r="E7" s="110"/>
      <c r="F7" s="110"/>
      <c r="G7" s="110"/>
      <c r="H7" s="110"/>
      <c r="I7" s="111"/>
    </row>
    <row r="8" spans="1:11" ht="9.9" customHeight="1" x14ac:dyDescent="0.3">
      <c r="A8" s="21"/>
      <c r="B8" s="21"/>
      <c r="C8" s="21"/>
      <c r="D8" s="21"/>
      <c r="E8" s="21"/>
      <c r="F8" s="21"/>
      <c r="G8" s="21"/>
      <c r="H8" s="21"/>
      <c r="I8" s="43"/>
    </row>
    <row r="9" spans="1:11" ht="9.9" customHeight="1" x14ac:dyDescent="0.3">
      <c r="I9" s="40"/>
      <c r="K9" s="3">
        <v>1</v>
      </c>
    </row>
    <row r="10" spans="1:11" ht="38.25" customHeight="1" x14ac:dyDescent="0.3">
      <c r="A10" s="78"/>
      <c r="B10" s="79" t="s">
        <v>49</v>
      </c>
      <c r="C10" s="79" t="s">
        <v>51</v>
      </c>
      <c r="D10" s="79" t="s">
        <v>79</v>
      </c>
      <c r="E10" s="80" t="s">
        <v>47</v>
      </c>
      <c r="F10" s="80" t="s">
        <v>46</v>
      </c>
      <c r="G10" s="78" t="s">
        <v>52</v>
      </c>
      <c r="H10" s="78" t="s">
        <v>44</v>
      </c>
      <c r="I10" s="78" t="s">
        <v>45</v>
      </c>
      <c r="K10" s="3">
        <v>1</v>
      </c>
    </row>
    <row r="11" spans="1:11" ht="15.9" customHeight="1" x14ac:dyDescent="0.3">
      <c r="A11" s="32">
        <v>1</v>
      </c>
      <c r="B11" s="49"/>
      <c r="C11" s="49"/>
      <c r="D11" s="49"/>
      <c r="E11" s="69"/>
      <c r="F11" s="50"/>
      <c r="G11" s="49"/>
      <c r="H11" s="49"/>
      <c r="I11" s="49"/>
      <c r="K11" s="3">
        <v>1</v>
      </c>
    </row>
    <row r="12" spans="1:11" ht="15.9" customHeight="1" x14ac:dyDescent="0.3">
      <c r="A12" s="32">
        <v>2</v>
      </c>
      <c r="B12" s="49"/>
      <c r="C12" s="49"/>
      <c r="D12" s="49"/>
      <c r="E12" s="69"/>
      <c r="F12" s="50"/>
      <c r="G12" s="49"/>
      <c r="H12" s="49"/>
      <c r="I12" s="49"/>
    </row>
    <row r="13" spans="1:11" ht="15.9" customHeight="1" x14ac:dyDescent="0.3">
      <c r="A13" s="32">
        <v>3</v>
      </c>
      <c r="B13" s="49"/>
      <c r="C13" s="49"/>
      <c r="D13" s="49"/>
      <c r="E13" s="69"/>
      <c r="F13" s="50"/>
      <c r="G13" s="49"/>
      <c r="H13" s="49"/>
      <c r="I13" s="49"/>
    </row>
    <row r="14" spans="1:11" ht="15.9" customHeight="1" x14ac:dyDescent="0.3">
      <c r="A14" s="32">
        <v>4</v>
      </c>
      <c r="B14" s="49"/>
      <c r="C14" s="49"/>
      <c r="D14" s="49"/>
      <c r="E14" s="69"/>
      <c r="F14" s="50"/>
      <c r="G14" s="49"/>
      <c r="H14" s="49"/>
      <c r="I14" s="49"/>
    </row>
    <row r="15" spans="1:11" ht="15.9" customHeight="1" x14ac:dyDescent="0.3">
      <c r="A15" s="32">
        <v>5</v>
      </c>
      <c r="B15" s="57"/>
      <c r="C15" s="57"/>
      <c r="D15" s="57"/>
      <c r="E15" s="71"/>
      <c r="F15" s="47"/>
      <c r="G15" s="57"/>
      <c r="H15" s="49"/>
      <c r="I15" s="49"/>
    </row>
    <row r="16" spans="1:11" s="10" customFormat="1" ht="15.9" customHeight="1" x14ac:dyDescent="0.3">
      <c r="A16" s="32">
        <v>6</v>
      </c>
      <c r="B16" s="57"/>
      <c r="C16" s="57"/>
      <c r="D16" s="57"/>
      <c r="E16" s="71"/>
      <c r="F16" s="47"/>
      <c r="G16" s="57"/>
      <c r="H16" s="49"/>
      <c r="I16" s="49"/>
    </row>
    <row r="17" spans="1:9" s="10" customFormat="1" ht="15.9" customHeight="1" x14ac:dyDescent="0.3">
      <c r="A17" s="32">
        <v>7</v>
      </c>
      <c r="B17" s="57"/>
      <c r="C17" s="57"/>
      <c r="D17" s="57"/>
      <c r="E17" s="71"/>
      <c r="F17" s="47"/>
      <c r="G17" s="57"/>
      <c r="H17" s="49"/>
      <c r="I17" s="49"/>
    </row>
    <row r="18" spans="1:9" s="10" customFormat="1" ht="15.9" customHeight="1" x14ac:dyDescent="0.3">
      <c r="A18" s="32">
        <v>8</v>
      </c>
      <c r="B18" s="57"/>
      <c r="C18" s="57"/>
      <c r="D18" s="57"/>
      <c r="E18" s="71"/>
      <c r="F18" s="47"/>
      <c r="G18" s="57"/>
      <c r="H18" s="49"/>
      <c r="I18" s="49"/>
    </row>
    <row r="19" spans="1:9" s="10" customFormat="1" ht="15.9" customHeight="1" x14ac:dyDescent="0.3">
      <c r="A19" s="32">
        <v>9</v>
      </c>
      <c r="B19" s="57"/>
      <c r="C19" s="57"/>
      <c r="D19" s="57"/>
      <c r="E19" s="71"/>
      <c r="F19" s="47"/>
      <c r="G19" s="57"/>
      <c r="H19" s="49"/>
      <c r="I19" s="49"/>
    </row>
    <row r="20" spans="1:9" ht="15.9" customHeight="1" x14ac:dyDescent="0.3">
      <c r="A20" s="32">
        <v>10</v>
      </c>
      <c r="B20" s="57"/>
      <c r="C20" s="57"/>
      <c r="D20" s="57"/>
      <c r="E20" s="71"/>
      <c r="F20" s="47"/>
      <c r="G20" s="57"/>
      <c r="H20" s="49"/>
      <c r="I20" s="49"/>
    </row>
    <row r="21" spans="1:9" ht="15.9" customHeight="1" x14ac:dyDescent="0.3">
      <c r="A21" s="32">
        <v>11</v>
      </c>
      <c r="B21" s="57"/>
      <c r="C21" s="57"/>
      <c r="D21" s="57"/>
      <c r="E21" s="71"/>
      <c r="F21" s="47"/>
      <c r="G21" s="57"/>
      <c r="H21" s="49"/>
      <c r="I21" s="49"/>
    </row>
    <row r="22" spans="1:9" ht="15.9" customHeight="1" x14ac:dyDescent="0.3">
      <c r="A22" s="32">
        <v>12</v>
      </c>
      <c r="B22" s="57"/>
      <c r="C22" s="57"/>
      <c r="D22" s="57"/>
      <c r="E22" s="71"/>
      <c r="F22" s="47"/>
      <c r="G22" s="57"/>
      <c r="H22" s="49"/>
      <c r="I22" s="49"/>
    </row>
    <row r="23" spans="1:9" ht="15.9" customHeight="1" x14ac:dyDescent="0.3">
      <c r="A23" s="32">
        <v>13</v>
      </c>
      <c r="B23" s="57"/>
      <c r="C23" s="57"/>
      <c r="D23" s="57"/>
      <c r="E23" s="71"/>
      <c r="F23" s="47"/>
      <c r="G23" s="57"/>
      <c r="H23" s="49"/>
      <c r="I23" s="49"/>
    </row>
    <row r="24" spans="1:9" ht="15.9" customHeight="1" x14ac:dyDescent="0.3">
      <c r="A24" s="32">
        <v>14</v>
      </c>
      <c r="B24" s="57"/>
      <c r="C24" s="57"/>
      <c r="D24" s="57"/>
      <c r="E24" s="71"/>
      <c r="F24" s="47"/>
      <c r="G24" s="57"/>
      <c r="H24" s="49"/>
      <c r="I24" s="49"/>
    </row>
    <row r="25" spans="1:9" ht="15.9" customHeight="1" x14ac:dyDescent="0.3">
      <c r="A25" s="32">
        <v>15</v>
      </c>
      <c r="B25" s="57"/>
      <c r="C25" s="57"/>
      <c r="D25" s="57"/>
      <c r="E25" s="71"/>
      <c r="F25" s="47"/>
      <c r="G25" s="57"/>
      <c r="H25" s="49"/>
      <c r="I25" s="49"/>
    </row>
    <row r="26" spans="1:9" ht="15.9" customHeight="1" x14ac:dyDescent="0.3">
      <c r="A26" s="32">
        <v>16</v>
      </c>
      <c r="B26" s="57"/>
      <c r="C26" s="57"/>
      <c r="D26" s="57"/>
      <c r="E26" s="71"/>
      <c r="F26" s="47"/>
      <c r="G26" s="57"/>
      <c r="H26" s="49"/>
      <c r="I26" s="49"/>
    </row>
    <row r="27" spans="1:9" ht="15.9" customHeight="1" x14ac:dyDescent="0.3">
      <c r="A27" s="32">
        <v>17</v>
      </c>
      <c r="B27" s="58"/>
      <c r="C27" s="58"/>
      <c r="D27" s="58"/>
      <c r="E27" s="72"/>
      <c r="F27" s="48"/>
      <c r="G27" s="58"/>
      <c r="H27" s="51"/>
      <c r="I27" s="51"/>
    </row>
    <row r="28" spans="1:9" s="10" customFormat="1" ht="15.9" customHeight="1" x14ac:dyDescent="0.3">
      <c r="A28" s="32">
        <v>18</v>
      </c>
      <c r="B28" s="57"/>
      <c r="C28" s="57"/>
      <c r="D28" s="57"/>
      <c r="E28" s="71"/>
      <c r="F28" s="47"/>
      <c r="G28" s="57"/>
      <c r="H28" s="49"/>
      <c r="I28" s="49"/>
    </row>
    <row r="29" spans="1:9" s="10" customFormat="1" ht="15.9" customHeight="1" x14ac:dyDescent="0.3">
      <c r="A29" s="32">
        <v>19</v>
      </c>
      <c r="B29" s="57"/>
      <c r="C29" s="57"/>
      <c r="D29" s="57"/>
      <c r="E29" s="71"/>
      <c r="F29" s="47"/>
      <c r="G29" s="57"/>
      <c r="H29" s="49"/>
      <c r="I29" s="49"/>
    </row>
    <row r="30" spans="1:9" ht="15.9" customHeight="1" x14ac:dyDescent="0.3">
      <c r="A30" s="32">
        <v>20</v>
      </c>
      <c r="B30" s="57"/>
      <c r="C30" s="57"/>
      <c r="D30" s="57"/>
      <c r="E30" s="71"/>
      <c r="F30" s="47"/>
      <c r="G30" s="57"/>
      <c r="H30" s="49"/>
      <c r="I30" s="49"/>
    </row>
    <row r="31" spans="1:9" ht="15.9" customHeight="1" x14ac:dyDescent="0.3">
      <c r="A31" s="32">
        <v>21</v>
      </c>
      <c r="B31" s="57"/>
      <c r="C31" s="57"/>
      <c r="D31" s="57"/>
      <c r="E31" s="71"/>
      <c r="F31" s="47"/>
      <c r="G31" s="57"/>
      <c r="H31" s="49"/>
      <c r="I31" s="49"/>
    </row>
    <row r="32" spans="1:9" ht="15.9" customHeight="1" x14ac:dyDescent="0.3">
      <c r="A32" s="32">
        <v>22</v>
      </c>
      <c r="B32" s="57"/>
      <c r="C32" s="57"/>
      <c r="D32" s="57"/>
      <c r="E32" s="71"/>
      <c r="F32" s="47"/>
      <c r="G32" s="57"/>
      <c r="H32" s="49"/>
      <c r="I32" s="49"/>
    </row>
    <row r="33" spans="1:9" ht="15.9" customHeight="1" x14ac:dyDescent="0.3">
      <c r="A33" s="32">
        <v>23</v>
      </c>
      <c r="B33" s="57"/>
      <c r="C33" s="57"/>
      <c r="D33" s="57"/>
      <c r="E33" s="71"/>
      <c r="F33" s="47"/>
      <c r="G33" s="57"/>
      <c r="H33" s="49"/>
      <c r="I33" s="49"/>
    </row>
    <row r="34" spans="1:9" ht="15.9" customHeight="1" x14ac:dyDescent="0.3">
      <c r="A34" s="32">
        <v>24</v>
      </c>
      <c r="B34" s="57"/>
      <c r="C34" s="57"/>
      <c r="D34" s="57"/>
      <c r="E34" s="71"/>
      <c r="F34" s="47"/>
      <c r="G34" s="57"/>
      <c r="H34" s="49"/>
      <c r="I34" s="49"/>
    </row>
    <row r="35" spans="1:9" ht="15.9" customHeight="1" x14ac:dyDescent="0.3">
      <c r="A35" s="32">
        <v>25</v>
      </c>
      <c r="B35" s="57"/>
      <c r="C35" s="57"/>
      <c r="D35" s="57"/>
      <c r="E35" s="71"/>
      <c r="F35" s="47"/>
      <c r="G35" s="57"/>
      <c r="H35" s="49"/>
      <c r="I35" s="49"/>
    </row>
    <row r="36" spans="1:9" ht="15.9" customHeight="1" x14ac:dyDescent="0.3">
      <c r="A36" s="32">
        <v>26</v>
      </c>
      <c r="B36" s="57"/>
      <c r="C36" s="57"/>
      <c r="D36" s="57"/>
      <c r="E36" s="71"/>
      <c r="F36" s="47"/>
      <c r="G36" s="57"/>
      <c r="H36" s="49"/>
      <c r="I36" s="49"/>
    </row>
    <row r="37" spans="1:9" ht="15.9" customHeight="1" x14ac:dyDescent="0.3">
      <c r="A37" s="32">
        <v>27</v>
      </c>
      <c r="B37" s="57"/>
      <c r="C37" s="57"/>
      <c r="D37" s="57"/>
      <c r="E37" s="71"/>
      <c r="F37" s="47"/>
      <c r="G37" s="57"/>
      <c r="H37" s="49"/>
      <c r="I37" s="49"/>
    </row>
    <row r="38" spans="1:9" ht="15.9" customHeight="1" x14ac:dyDescent="0.3">
      <c r="A38" s="32">
        <v>28</v>
      </c>
      <c r="B38" s="57"/>
      <c r="C38" s="57"/>
      <c r="D38" s="57"/>
      <c r="E38" s="71"/>
      <c r="F38" s="47"/>
      <c r="G38" s="57"/>
      <c r="H38" s="49"/>
      <c r="I38" s="49"/>
    </row>
    <row r="39" spans="1:9" ht="15.9" customHeight="1" x14ac:dyDescent="0.3">
      <c r="A39" s="32">
        <v>29</v>
      </c>
      <c r="B39" s="57"/>
      <c r="C39" s="57"/>
      <c r="D39" s="57"/>
      <c r="E39" s="71"/>
      <c r="F39" s="47"/>
      <c r="G39" s="57"/>
      <c r="H39" s="49"/>
      <c r="I39" s="49"/>
    </row>
    <row r="40" spans="1:9" ht="15.9" customHeight="1" x14ac:dyDescent="0.3">
      <c r="A40" s="32">
        <v>30</v>
      </c>
      <c r="B40" s="57"/>
      <c r="C40" s="57"/>
      <c r="D40" s="57"/>
      <c r="E40" s="71"/>
      <c r="F40" s="47"/>
      <c r="G40" s="57"/>
      <c r="H40" s="49"/>
      <c r="I40" s="49"/>
    </row>
    <row r="41" spans="1:9" ht="15.9" customHeight="1" thickBot="1" x14ac:dyDescent="0.35">
      <c r="A41" s="74" t="s">
        <v>81</v>
      </c>
      <c r="B41" s="75">
        <f>COUNTA(B11:B40)</f>
        <v>0</v>
      </c>
      <c r="C41" s="73" t="s">
        <v>80</v>
      </c>
      <c r="D41" s="34">
        <f>SUM(D11:D40)</f>
        <v>0</v>
      </c>
      <c r="E41" s="33"/>
      <c r="F41" s="113" t="s">
        <v>59</v>
      </c>
      <c r="G41" s="113"/>
      <c r="H41" s="34">
        <f>COUNTA(H11:H40)</f>
        <v>0</v>
      </c>
      <c r="I41" s="35">
        <f>COUNTA(I11:I40)</f>
        <v>0</v>
      </c>
    </row>
    <row r="42" spans="1:9" ht="15.9" customHeight="1" thickTop="1" x14ac:dyDescent="0.3">
      <c r="A42" s="36"/>
      <c r="B42" s="37"/>
      <c r="C42" s="37"/>
      <c r="D42" s="37"/>
      <c r="E42" s="37"/>
      <c r="F42" s="37"/>
      <c r="G42" s="37"/>
      <c r="H42" s="37"/>
      <c r="I42" s="38"/>
    </row>
    <row r="43" spans="1:9" ht="15.9" customHeight="1" x14ac:dyDescent="0.3">
      <c r="A43" s="39"/>
      <c r="I43" s="40"/>
    </row>
    <row r="44" spans="1:9" ht="20.100000000000001" customHeight="1" x14ac:dyDescent="0.3">
      <c r="A44" s="55" t="s">
        <v>30</v>
      </c>
      <c r="B44" s="116"/>
      <c r="C44" s="116"/>
      <c r="D44" s="116"/>
      <c r="E44" s="41" t="s">
        <v>31</v>
      </c>
      <c r="F44" s="56"/>
      <c r="G44" s="14"/>
      <c r="I44" s="40"/>
    </row>
    <row r="45" spans="1:9" ht="15.9" customHeight="1" x14ac:dyDescent="0.3">
      <c r="A45" s="42"/>
      <c r="B45" s="21"/>
      <c r="C45" s="21"/>
      <c r="D45" s="21"/>
      <c r="E45" s="21"/>
      <c r="F45" s="21"/>
      <c r="G45" s="21"/>
      <c r="H45" s="21"/>
      <c r="I45" s="43"/>
    </row>
    <row r="46" spans="1:9" ht="20.100000000000001" customHeight="1" x14ac:dyDescent="0.3"/>
  </sheetData>
  <sheetProtection password="D5AD" sheet="1" objects="1" scenarios="1" selectLockedCells="1" sort="0" pivotTables="0"/>
  <mergeCells count="6">
    <mergeCell ref="A2:I2"/>
    <mergeCell ref="A7:I7"/>
    <mergeCell ref="B44:D44"/>
    <mergeCell ref="F41:G41"/>
    <mergeCell ref="A5:C5"/>
    <mergeCell ref="E5:H5"/>
  </mergeCells>
  <pageMargins left="0.70866141732283472" right="0.70866141732283472" top="0.78740157480314965" bottom="0.78740157480314965" header="0.31496062992125984" footer="0.31496062992125984"/>
  <pageSetup paperSize="9" orientation="portrait" horizontalDpi="4294967294" r:id="rId1"/>
  <ignoredErrors>
    <ignoredError sqref="E5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5">
    <tabColor theme="9"/>
  </sheetPr>
  <dimension ref="A1:K46"/>
  <sheetViews>
    <sheetView showGridLines="0" zoomScaleNormal="100" zoomScaleSheetLayoutView="98" zoomScalePageLayoutView="53" workbookViewId="0">
      <selection activeCell="B11" sqref="B11"/>
    </sheetView>
  </sheetViews>
  <sheetFormatPr baseColWidth="10" defaultColWidth="11.44140625" defaultRowHeight="15.6" x14ac:dyDescent="0.3"/>
  <cols>
    <col min="1" max="1" width="10.33203125" style="3" customWidth="1"/>
    <col min="2" max="2" width="6.6640625" style="3" customWidth="1"/>
    <col min="3" max="3" width="9.88671875" style="3" bestFit="1" customWidth="1"/>
    <col min="4" max="4" width="6.6640625" style="3" customWidth="1"/>
    <col min="5" max="6" width="21.33203125" style="3" customWidth="1"/>
    <col min="7" max="7" width="7.44140625" style="3" customWidth="1"/>
    <col min="8" max="9" width="4.5546875" style="3" customWidth="1"/>
    <col min="10" max="10" width="11.44140625" style="3"/>
    <col min="11" max="11" width="11.44140625" style="3" hidden="1" customWidth="1"/>
    <col min="12" max="16384" width="11.44140625" style="3"/>
  </cols>
  <sheetData>
    <row r="1" spans="1:11" ht="20.100000000000001" customHeight="1" x14ac:dyDescent="0.3">
      <c r="I1" s="40"/>
    </row>
    <row r="2" spans="1:11" ht="20.100000000000001" customHeight="1" x14ac:dyDescent="0.3">
      <c r="A2" s="92" t="s">
        <v>4</v>
      </c>
      <c r="B2" s="92"/>
      <c r="C2" s="92"/>
      <c r="D2" s="92"/>
      <c r="E2" s="92"/>
      <c r="F2" s="92"/>
      <c r="G2" s="92"/>
      <c r="H2" s="92"/>
      <c r="I2" s="112"/>
    </row>
    <row r="3" spans="1:11" ht="20.100000000000001" customHeight="1" thickBot="1" x14ac:dyDescent="0.35">
      <c r="A3" s="31"/>
      <c r="B3" s="31"/>
      <c r="C3" s="31"/>
      <c r="D3" s="31"/>
      <c r="E3" s="31"/>
      <c r="F3" s="31"/>
      <c r="G3" s="31"/>
      <c r="H3" s="31"/>
      <c r="I3" s="61" t="s">
        <v>7</v>
      </c>
    </row>
    <row r="4" spans="1:11" ht="20.100000000000001" customHeight="1" x14ac:dyDescent="0.3">
      <c r="I4" s="40"/>
    </row>
    <row r="5" spans="1:11" ht="20.100000000000001" customHeight="1" x14ac:dyDescent="0.35">
      <c r="A5" s="119" t="s">
        <v>60</v>
      </c>
      <c r="B5" s="119"/>
      <c r="C5" s="119"/>
      <c r="D5" s="7">
        <f ca="1">NOW()</f>
        <v>45082.460750810184</v>
      </c>
      <c r="E5" s="120" t="str">
        <f>'Abrechnung 300m'!C7</f>
        <v>Bitte Sektion wählen:</v>
      </c>
      <c r="F5" s="120"/>
      <c r="G5" s="120"/>
      <c r="H5" s="120"/>
      <c r="I5" s="62"/>
    </row>
    <row r="6" spans="1:11" ht="9.9" customHeight="1" x14ac:dyDescent="0.3">
      <c r="I6" s="40"/>
    </row>
    <row r="7" spans="1:11" ht="20.100000000000001" customHeight="1" x14ac:dyDescent="0.35">
      <c r="A7" s="117" t="s">
        <v>77</v>
      </c>
      <c r="B7" s="117"/>
      <c r="C7" s="117"/>
      <c r="D7" s="117"/>
      <c r="E7" s="117"/>
      <c r="F7" s="117"/>
      <c r="G7" s="117"/>
      <c r="H7" s="117"/>
      <c r="I7" s="118"/>
    </row>
    <row r="8" spans="1:11" ht="9.9" customHeight="1" x14ac:dyDescent="0.3">
      <c r="A8" s="21"/>
      <c r="B8" s="21"/>
      <c r="C8" s="21"/>
      <c r="D8" s="21"/>
      <c r="E8" s="21"/>
      <c r="F8" s="21"/>
      <c r="G8" s="21"/>
      <c r="H8" s="21"/>
      <c r="I8" s="43"/>
    </row>
    <row r="9" spans="1:11" ht="9.9" customHeight="1" x14ac:dyDescent="0.3">
      <c r="I9" s="40"/>
      <c r="K9" s="3">
        <v>1</v>
      </c>
    </row>
    <row r="10" spans="1:11" ht="36" x14ac:dyDescent="0.3">
      <c r="A10" s="78"/>
      <c r="B10" s="79" t="s">
        <v>49</v>
      </c>
      <c r="C10" s="79" t="s">
        <v>51</v>
      </c>
      <c r="D10" s="79" t="s">
        <v>79</v>
      </c>
      <c r="E10" s="80" t="s">
        <v>47</v>
      </c>
      <c r="F10" s="80" t="s">
        <v>46</v>
      </c>
      <c r="G10" s="78" t="s">
        <v>52</v>
      </c>
      <c r="H10" s="78" t="s">
        <v>44</v>
      </c>
      <c r="I10" s="78" t="s">
        <v>45</v>
      </c>
      <c r="K10" s="3">
        <v>1</v>
      </c>
    </row>
    <row r="11" spans="1:11" ht="15.9" customHeight="1" x14ac:dyDescent="0.3">
      <c r="A11" s="32">
        <v>1</v>
      </c>
      <c r="B11" s="49"/>
      <c r="C11" s="49"/>
      <c r="D11" s="49"/>
      <c r="E11" s="69"/>
      <c r="F11" s="50"/>
      <c r="G11" s="49"/>
      <c r="H11" s="49"/>
      <c r="I11" s="49"/>
      <c r="K11" s="3">
        <v>1</v>
      </c>
    </row>
    <row r="12" spans="1:11" ht="15.9" customHeight="1" x14ac:dyDescent="0.3">
      <c r="A12" s="32">
        <v>2</v>
      </c>
      <c r="B12" s="49"/>
      <c r="C12" s="49"/>
      <c r="D12" s="49"/>
      <c r="E12" s="69"/>
      <c r="F12" s="50"/>
      <c r="G12" s="49"/>
      <c r="H12" s="49"/>
      <c r="I12" s="49"/>
    </row>
    <row r="13" spans="1:11" ht="15.9" customHeight="1" x14ac:dyDescent="0.3">
      <c r="A13" s="32">
        <v>3</v>
      </c>
      <c r="B13" s="49"/>
      <c r="C13" s="49"/>
      <c r="D13" s="49"/>
      <c r="E13" s="69"/>
      <c r="F13" s="50"/>
      <c r="G13" s="49"/>
      <c r="H13" s="49"/>
      <c r="I13" s="49"/>
    </row>
    <row r="14" spans="1:11" ht="15.9" customHeight="1" x14ac:dyDescent="0.3">
      <c r="A14" s="32">
        <v>4</v>
      </c>
      <c r="B14" s="49"/>
      <c r="C14" s="49"/>
      <c r="D14" s="49"/>
      <c r="E14" s="69"/>
      <c r="F14" s="50"/>
      <c r="G14" s="49"/>
      <c r="H14" s="49"/>
      <c r="I14" s="49"/>
    </row>
    <row r="15" spans="1:11" ht="15.9" customHeight="1" x14ac:dyDescent="0.3">
      <c r="A15" s="32">
        <v>5</v>
      </c>
      <c r="B15" s="49"/>
      <c r="C15" s="49"/>
      <c r="D15" s="49"/>
      <c r="E15" s="69"/>
      <c r="F15" s="50"/>
      <c r="G15" s="49"/>
      <c r="H15" s="49"/>
      <c r="I15" s="49"/>
    </row>
    <row r="16" spans="1:11" s="10" customFormat="1" ht="15.9" customHeight="1" x14ac:dyDescent="0.3">
      <c r="A16" s="32">
        <v>6</v>
      </c>
      <c r="B16" s="49"/>
      <c r="C16" s="49"/>
      <c r="D16" s="49"/>
      <c r="E16" s="69"/>
      <c r="F16" s="50"/>
      <c r="G16" s="49"/>
      <c r="H16" s="49"/>
      <c r="I16" s="49"/>
    </row>
    <row r="17" spans="1:9" s="10" customFormat="1" ht="15.9" customHeight="1" x14ac:dyDescent="0.3">
      <c r="A17" s="32">
        <v>7</v>
      </c>
      <c r="B17" s="49"/>
      <c r="C17" s="49"/>
      <c r="D17" s="49"/>
      <c r="E17" s="69"/>
      <c r="F17" s="50"/>
      <c r="G17" s="49"/>
      <c r="H17" s="49"/>
      <c r="I17" s="49"/>
    </row>
    <row r="18" spans="1:9" s="10" customFormat="1" ht="15.9" customHeight="1" x14ac:dyDescent="0.3">
      <c r="A18" s="32">
        <v>8</v>
      </c>
      <c r="B18" s="49"/>
      <c r="C18" s="49"/>
      <c r="D18" s="49"/>
      <c r="E18" s="69"/>
      <c r="F18" s="50"/>
      <c r="G18" s="49"/>
      <c r="H18" s="49"/>
      <c r="I18" s="49"/>
    </row>
    <row r="19" spans="1:9" s="10" customFormat="1" ht="15.9" customHeight="1" x14ac:dyDescent="0.3">
      <c r="A19" s="32">
        <v>9</v>
      </c>
      <c r="B19" s="49"/>
      <c r="C19" s="49"/>
      <c r="D19" s="49"/>
      <c r="E19" s="69"/>
      <c r="F19" s="50"/>
      <c r="G19" s="49"/>
      <c r="H19" s="49"/>
      <c r="I19" s="49"/>
    </row>
    <row r="20" spans="1:9" ht="15.9" customHeight="1" x14ac:dyDescent="0.3">
      <c r="A20" s="32">
        <v>10</v>
      </c>
      <c r="B20" s="49"/>
      <c r="C20" s="49"/>
      <c r="D20" s="49"/>
      <c r="E20" s="69"/>
      <c r="F20" s="50"/>
      <c r="G20" s="49"/>
      <c r="H20" s="49"/>
      <c r="I20" s="49"/>
    </row>
    <row r="21" spans="1:9" ht="15.9" customHeight="1" x14ac:dyDescent="0.3">
      <c r="A21" s="32">
        <v>11</v>
      </c>
      <c r="B21" s="49"/>
      <c r="C21" s="49"/>
      <c r="D21" s="49"/>
      <c r="E21" s="69"/>
      <c r="F21" s="50"/>
      <c r="G21" s="49"/>
      <c r="H21" s="49"/>
      <c r="I21" s="49"/>
    </row>
    <row r="22" spans="1:9" ht="15.9" customHeight="1" x14ac:dyDescent="0.3">
      <c r="A22" s="32">
        <v>12</v>
      </c>
      <c r="B22" s="49"/>
      <c r="C22" s="49"/>
      <c r="D22" s="49"/>
      <c r="E22" s="69"/>
      <c r="F22" s="50"/>
      <c r="G22" s="49"/>
      <c r="H22" s="49"/>
      <c r="I22" s="49"/>
    </row>
    <row r="23" spans="1:9" ht="15.9" customHeight="1" x14ac:dyDescent="0.3">
      <c r="A23" s="32">
        <v>13</v>
      </c>
      <c r="B23" s="49"/>
      <c r="C23" s="49"/>
      <c r="D23" s="49"/>
      <c r="E23" s="69"/>
      <c r="F23" s="50"/>
      <c r="G23" s="49"/>
      <c r="H23" s="49"/>
      <c r="I23" s="49"/>
    </row>
    <row r="24" spans="1:9" ht="15.9" customHeight="1" x14ac:dyDescent="0.3">
      <c r="A24" s="32">
        <v>14</v>
      </c>
      <c r="B24" s="49"/>
      <c r="C24" s="49"/>
      <c r="D24" s="49"/>
      <c r="E24" s="69"/>
      <c r="F24" s="50"/>
      <c r="G24" s="49"/>
      <c r="H24" s="49"/>
      <c r="I24" s="49"/>
    </row>
    <row r="25" spans="1:9" ht="15.9" customHeight="1" x14ac:dyDescent="0.3">
      <c r="A25" s="32">
        <v>15</v>
      </c>
      <c r="B25" s="49"/>
      <c r="C25" s="49"/>
      <c r="D25" s="49"/>
      <c r="E25" s="69"/>
      <c r="F25" s="50"/>
      <c r="G25" s="49"/>
      <c r="H25" s="49"/>
      <c r="I25" s="49"/>
    </row>
    <row r="26" spans="1:9" ht="15.9" customHeight="1" x14ac:dyDescent="0.3">
      <c r="A26" s="32">
        <v>16</v>
      </c>
      <c r="B26" s="49"/>
      <c r="C26" s="49"/>
      <c r="D26" s="49"/>
      <c r="E26" s="69"/>
      <c r="F26" s="50"/>
      <c r="G26" s="49"/>
      <c r="H26" s="49"/>
      <c r="I26" s="49"/>
    </row>
    <row r="27" spans="1:9" ht="15.9" customHeight="1" x14ac:dyDescent="0.3">
      <c r="A27" s="32">
        <v>17</v>
      </c>
      <c r="B27" s="51"/>
      <c r="C27" s="51"/>
      <c r="D27" s="51"/>
      <c r="E27" s="70"/>
      <c r="F27" s="52"/>
      <c r="G27" s="51"/>
      <c r="H27" s="51"/>
      <c r="I27" s="51"/>
    </row>
    <row r="28" spans="1:9" s="10" customFormat="1" ht="15.9" customHeight="1" x14ac:dyDescent="0.3">
      <c r="A28" s="32">
        <v>18</v>
      </c>
      <c r="B28" s="49"/>
      <c r="C28" s="49"/>
      <c r="D28" s="49"/>
      <c r="E28" s="69"/>
      <c r="F28" s="50"/>
      <c r="G28" s="49"/>
      <c r="H28" s="49"/>
      <c r="I28" s="49"/>
    </row>
    <row r="29" spans="1:9" s="10" customFormat="1" ht="15.9" customHeight="1" x14ac:dyDescent="0.3">
      <c r="A29" s="32">
        <v>19</v>
      </c>
      <c r="B29" s="49"/>
      <c r="C29" s="49"/>
      <c r="D29" s="49"/>
      <c r="E29" s="69"/>
      <c r="F29" s="50"/>
      <c r="G29" s="49"/>
      <c r="H29" s="49"/>
      <c r="I29" s="49"/>
    </row>
    <row r="30" spans="1:9" ht="15.9" customHeight="1" x14ac:dyDescent="0.3">
      <c r="A30" s="32">
        <v>20</v>
      </c>
      <c r="B30" s="49"/>
      <c r="C30" s="49"/>
      <c r="D30" s="49"/>
      <c r="E30" s="69"/>
      <c r="F30" s="50"/>
      <c r="G30" s="49"/>
      <c r="H30" s="49"/>
      <c r="I30" s="49"/>
    </row>
    <row r="31" spans="1:9" ht="15.9" customHeight="1" x14ac:dyDescent="0.3">
      <c r="A31" s="32">
        <v>21</v>
      </c>
      <c r="B31" s="49"/>
      <c r="C31" s="49"/>
      <c r="D31" s="49"/>
      <c r="E31" s="69"/>
      <c r="F31" s="50"/>
      <c r="G31" s="49"/>
      <c r="H31" s="49"/>
      <c r="I31" s="49"/>
    </row>
    <row r="32" spans="1:9" ht="15.9" customHeight="1" x14ac:dyDescent="0.3">
      <c r="A32" s="32">
        <v>22</v>
      </c>
      <c r="B32" s="49"/>
      <c r="C32" s="49"/>
      <c r="D32" s="49"/>
      <c r="E32" s="69"/>
      <c r="F32" s="50"/>
      <c r="G32" s="49"/>
      <c r="H32" s="49"/>
      <c r="I32" s="49"/>
    </row>
    <row r="33" spans="1:9" ht="15.9" customHeight="1" x14ac:dyDescent="0.3">
      <c r="A33" s="32">
        <v>23</v>
      </c>
      <c r="B33" s="49"/>
      <c r="C33" s="49"/>
      <c r="D33" s="49"/>
      <c r="E33" s="69"/>
      <c r="F33" s="50"/>
      <c r="G33" s="49"/>
      <c r="H33" s="49"/>
      <c r="I33" s="49"/>
    </row>
    <row r="34" spans="1:9" ht="15.9" customHeight="1" x14ac:dyDescent="0.3">
      <c r="A34" s="32">
        <v>24</v>
      </c>
      <c r="B34" s="49"/>
      <c r="C34" s="49"/>
      <c r="D34" s="49"/>
      <c r="E34" s="69"/>
      <c r="F34" s="50"/>
      <c r="G34" s="49"/>
      <c r="H34" s="49"/>
      <c r="I34" s="49"/>
    </row>
    <row r="35" spans="1:9" ht="15.9" customHeight="1" x14ac:dyDescent="0.3">
      <c r="A35" s="32">
        <v>25</v>
      </c>
      <c r="B35" s="49"/>
      <c r="C35" s="49"/>
      <c r="D35" s="49"/>
      <c r="E35" s="69"/>
      <c r="F35" s="50"/>
      <c r="G35" s="49"/>
      <c r="H35" s="49"/>
      <c r="I35" s="49"/>
    </row>
    <row r="36" spans="1:9" ht="15.9" customHeight="1" x14ac:dyDescent="0.3">
      <c r="A36" s="32">
        <v>26</v>
      </c>
      <c r="B36" s="49"/>
      <c r="C36" s="49"/>
      <c r="D36" s="49"/>
      <c r="E36" s="69"/>
      <c r="F36" s="50"/>
      <c r="G36" s="49"/>
      <c r="H36" s="49"/>
      <c r="I36" s="49"/>
    </row>
    <row r="37" spans="1:9" ht="15.9" customHeight="1" x14ac:dyDescent="0.3">
      <c r="A37" s="32">
        <v>27</v>
      </c>
      <c r="B37" s="49"/>
      <c r="C37" s="49"/>
      <c r="D37" s="49"/>
      <c r="E37" s="69"/>
      <c r="F37" s="50"/>
      <c r="G37" s="49"/>
      <c r="H37" s="49"/>
      <c r="I37" s="49"/>
    </row>
    <row r="38" spans="1:9" ht="15.9" customHeight="1" x14ac:dyDescent="0.3">
      <c r="A38" s="32">
        <v>28</v>
      </c>
      <c r="B38" s="49"/>
      <c r="C38" s="49"/>
      <c r="D38" s="49"/>
      <c r="E38" s="69"/>
      <c r="F38" s="50"/>
      <c r="G38" s="49"/>
      <c r="H38" s="49"/>
      <c r="I38" s="49"/>
    </row>
    <row r="39" spans="1:9" ht="15.9" customHeight="1" x14ac:dyDescent="0.3">
      <c r="A39" s="32">
        <v>29</v>
      </c>
      <c r="B39" s="49"/>
      <c r="C39" s="49"/>
      <c r="D39" s="49"/>
      <c r="E39" s="69"/>
      <c r="F39" s="50"/>
      <c r="G39" s="49"/>
      <c r="H39" s="49"/>
      <c r="I39" s="49"/>
    </row>
    <row r="40" spans="1:9" ht="15.9" customHeight="1" x14ac:dyDescent="0.3">
      <c r="A40" s="32">
        <v>30</v>
      </c>
      <c r="B40" s="49"/>
      <c r="C40" s="49"/>
      <c r="D40" s="49"/>
      <c r="E40" s="69"/>
      <c r="F40" s="50"/>
      <c r="G40" s="49"/>
      <c r="H40" s="49"/>
      <c r="I40" s="49"/>
    </row>
    <row r="41" spans="1:9" ht="15.9" customHeight="1" thickBot="1" x14ac:dyDescent="0.35">
      <c r="A41" s="74" t="s">
        <v>81</v>
      </c>
      <c r="B41" s="75">
        <f>COUNTA(B11:B40)</f>
        <v>0</v>
      </c>
      <c r="C41" s="73" t="s">
        <v>80</v>
      </c>
      <c r="D41" s="34">
        <f>SUM(D11:D40)</f>
        <v>0</v>
      </c>
      <c r="E41" s="33"/>
      <c r="F41" s="113" t="s">
        <v>59</v>
      </c>
      <c r="G41" s="113"/>
      <c r="H41" s="34">
        <f>COUNTA(H11:H40)</f>
        <v>0</v>
      </c>
      <c r="I41" s="35">
        <f>COUNTA(I11:I40)</f>
        <v>0</v>
      </c>
    </row>
    <row r="42" spans="1:9" ht="15.9" customHeight="1" thickTop="1" x14ac:dyDescent="0.3">
      <c r="A42" s="36"/>
      <c r="B42" s="37"/>
      <c r="C42" s="37"/>
      <c r="D42" s="37"/>
      <c r="E42" s="37"/>
      <c r="F42" s="37"/>
      <c r="G42" s="37"/>
      <c r="H42" s="37"/>
      <c r="I42" s="38"/>
    </row>
    <row r="43" spans="1:9" ht="15.9" customHeight="1" x14ac:dyDescent="0.3">
      <c r="A43" s="39"/>
      <c r="I43" s="40"/>
    </row>
    <row r="44" spans="1:9" ht="20.100000000000001" customHeight="1" x14ac:dyDescent="0.3">
      <c r="A44" s="55" t="s">
        <v>30</v>
      </c>
      <c r="B44" s="28"/>
      <c r="C44" s="28"/>
      <c r="D44" s="29"/>
      <c r="E44" s="41" t="s">
        <v>31</v>
      </c>
      <c r="F44" s="30"/>
      <c r="G44" s="14"/>
      <c r="I44" s="40"/>
    </row>
    <row r="45" spans="1:9" ht="15.9" customHeight="1" x14ac:dyDescent="0.3">
      <c r="A45" s="42"/>
      <c r="B45" s="21"/>
      <c r="C45" s="21"/>
      <c r="D45" s="21"/>
      <c r="E45" s="21"/>
      <c r="F45" s="21"/>
      <c r="G45" s="21"/>
      <c r="H45" s="21"/>
      <c r="I45" s="43"/>
    </row>
    <row r="46" spans="1:9" ht="20.100000000000001" customHeight="1" x14ac:dyDescent="0.3"/>
  </sheetData>
  <sheetProtection password="D5AD" sheet="1" objects="1" scenarios="1" selectLockedCells="1" sort="0" pivotTables="0"/>
  <mergeCells count="5">
    <mergeCell ref="A2:I2"/>
    <mergeCell ref="A7:I7"/>
    <mergeCell ref="F41:G41"/>
    <mergeCell ref="A5:C5"/>
    <mergeCell ref="E5:H5"/>
  </mergeCells>
  <pageMargins left="0.70866141732283472" right="0.70866141732283472" top="0.78740157480314965" bottom="0.78740157480314965" header="0.31496062992125984" footer="0.31496062992125984"/>
  <pageSetup paperSize="9" orientation="portrait" horizont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10">
    <tabColor theme="9"/>
  </sheetPr>
  <dimension ref="A1:K46"/>
  <sheetViews>
    <sheetView showGridLines="0" zoomScaleNormal="100" zoomScaleSheetLayoutView="98" zoomScalePageLayoutView="53" workbookViewId="0">
      <selection activeCell="B11" sqref="B11"/>
    </sheetView>
  </sheetViews>
  <sheetFormatPr baseColWidth="10" defaultColWidth="11.44140625" defaultRowHeight="15.6" x14ac:dyDescent="0.3"/>
  <cols>
    <col min="1" max="1" width="10.33203125" style="3" customWidth="1"/>
    <col min="2" max="2" width="6.6640625" style="3" customWidth="1"/>
    <col min="3" max="3" width="9.88671875" style="3" bestFit="1" customWidth="1"/>
    <col min="4" max="4" width="6.6640625" style="3" customWidth="1"/>
    <col min="5" max="6" width="21.109375" style="3" customWidth="1"/>
    <col min="7" max="9" width="5.6640625" style="3" customWidth="1"/>
    <col min="10" max="10" width="11.44140625" style="3"/>
    <col min="11" max="11" width="11.44140625" style="3" hidden="1" customWidth="1"/>
    <col min="12" max="16384" width="11.44140625" style="3"/>
  </cols>
  <sheetData>
    <row r="1" spans="1:11" ht="20.100000000000001" customHeight="1" x14ac:dyDescent="0.3">
      <c r="I1" s="40"/>
    </row>
    <row r="2" spans="1:11" ht="20.100000000000001" customHeight="1" x14ac:dyDescent="0.3">
      <c r="A2" s="92" t="s">
        <v>4</v>
      </c>
      <c r="B2" s="92"/>
      <c r="C2" s="92"/>
      <c r="D2" s="92"/>
      <c r="E2" s="92"/>
      <c r="F2" s="92"/>
      <c r="G2" s="92"/>
      <c r="H2" s="92"/>
      <c r="I2" s="112"/>
    </row>
    <row r="3" spans="1:11" ht="20.100000000000001" customHeight="1" thickBot="1" x14ac:dyDescent="0.35">
      <c r="A3" s="31"/>
      <c r="B3" s="31"/>
      <c r="C3" s="31"/>
      <c r="D3" s="31"/>
      <c r="E3" s="31"/>
      <c r="F3" s="31"/>
      <c r="G3" s="31"/>
      <c r="H3" s="31"/>
      <c r="I3" s="61" t="s">
        <v>7</v>
      </c>
    </row>
    <row r="4" spans="1:11" ht="20.100000000000001" customHeight="1" x14ac:dyDescent="0.3">
      <c r="I4" s="40"/>
    </row>
    <row r="5" spans="1:11" ht="20.100000000000001" customHeight="1" x14ac:dyDescent="0.35">
      <c r="A5" s="119" t="s">
        <v>60</v>
      </c>
      <c r="B5" s="119"/>
      <c r="C5" s="119"/>
      <c r="D5" s="7">
        <f ca="1">NOW()</f>
        <v>45082.460750810184</v>
      </c>
      <c r="E5" s="115" t="str">
        <f>'Abrechnung 300m'!C7</f>
        <v>Bitte Sektion wählen:</v>
      </c>
      <c r="F5" s="115"/>
      <c r="G5" s="115"/>
      <c r="H5" s="115"/>
      <c r="I5" s="62"/>
    </row>
    <row r="6" spans="1:11" ht="9.9" customHeight="1" x14ac:dyDescent="0.3">
      <c r="I6" s="40"/>
    </row>
    <row r="7" spans="1:11" ht="20.100000000000001" customHeight="1" x14ac:dyDescent="0.35">
      <c r="A7" s="110" t="s">
        <v>61</v>
      </c>
      <c r="B7" s="110"/>
      <c r="C7" s="110"/>
      <c r="D7" s="110"/>
      <c r="E7" s="110"/>
      <c r="F7" s="110"/>
      <c r="G7" s="110"/>
      <c r="H7" s="110"/>
      <c r="I7" s="111"/>
    </row>
    <row r="8" spans="1:11" ht="9.9" customHeight="1" x14ac:dyDescent="0.3">
      <c r="A8" s="21"/>
      <c r="B8" s="21"/>
      <c r="C8" s="21"/>
      <c r="D8" s="21"/>
      <c r="E8" s="21"/>
      <c r="F8" s="21"/>
      <c r="G8" s="21"/>
      <c r="H8" s="21"/>
      <c r="I8" s="43"/>
    </row>
    <row r="9" spans="1:11" ht="9.9" customHeight="1" x14ac:dyDescent="0.3">
      <c r="I9" s="40"/>
      <c r="K9" s="44">
        <v>1</v>
      </c>
    </row>
    <row r="10" spans="1:11" ht="36" x14ac:dyDescent="0.3">
      <c r="A10" s="78"/>
      <c r="B10" s="79" t="s">
        <v>49</v>
      </c>
      <c r="C10" s="79" t="s">
        <v>51</v>
      </c>
      <c r="D10" s="79" t="s">
        <v>79</v>
      </c>
      <c r="E10" s="80" t="s">
        <v>47</v>
      </c>
      <c r="F10" s="80" t="s">
        <v>63</v>
      </c>
      <c r="G10" s="80" t="s">
        <v>52</v>
      </c>
      <c r="H10" s="80" t="s">
        <v>44</v>
      </c>
      <c r="I10" s="80" t="s">
        <v>45</v>
      </c>
      <c r="K10" s="44">
        <v>1</v>
      </c>
    </row>
    <row r="11" spans="1:11" ht="15.9" customHeight="1" x14ac:dyDescent="0.3">
      <c r="A11" s="32">
        <v>1</v>
      </c>
      <c r="B11" s="49"/>
      <c r="C11" s="49"/>
      <c r="D11" s="49"/>
      <c r="E11" s="50"/>
      <c r="F11" s="50"/>
      <c r="G11" s="49"/>
      <c r="H11" s="49"/>
      <c r="I11" s="49"/>
      <c r="K11" s="44">
        <v>1</v>
      </c>
    </row>
    <row r="12" spans="1:11" ht="15.9" customHeight="1" x14ac:dyDescent="0.3">
      <c r="A12" s="32">
        <v>2</v>
      </c>
      <c r="B12" s="49"/>
      <c r="C12" s="49"/>
      <c r="D12" s="49"/>
      <c r="E12" s="50"/>
      <c r="F12" s="50"/>
      <c r="G12" s="49"/>
      <c r="H12" s="49"/>
      <c r="I12" s="49"/>
    </row>
    <row r="13" spans="1:11" ht="15.9" customHeight="1" x14ac:dyDescent="0.3">
      <c r="A13" s="32">
        <v>3</v>
      </c>
      <c r="B13" s="49"/>
      <c r="C13" s="49"/>
      <c r="D13" s="49"/>
      <c r="E13" s="50"/>
      <c r="F13" s="50"/>
      <c r="G13" s="49"/>
      <c r="H13" s="49"/>
      <c r="I13" s="49"/>
    </row>
    <row r="14" spans="1:11" ht="15.9" customHeight="1" x14ac:dyDescent="0.3">
      <c r="A14" s="32">
        <v>4</v>
      </c>
      <c r="B14" s="49"/>
      <c r="C14" s="49"/>
      <c r="D14" s="49"/>
      <c r="E14" s="50"/>
      <c r="F14" s="50"/>
      <c r="G14" s="49"/>
      <c r="H14" s="49"/>
      <c r="I14" s="49"/>
    </row>
    <row r="15" spans="1:11" ht="15.9" customHeight="1" x14ac:dyDescent="0.3">
      <c r="A15" s="32">
        <v>5</v>
      </c>
      <c r="B15" s="49"/>
      <c r="C15" s="49"/>
      <c r="D15" s="49"/>
      <c r="E15" s="50"/>
      <c r="F15" s="50"/>
      <c r="G15" s="49"/>
      <c r="H15" s="49"/>
      <c r="I15" s="49"/>
    </row>
    <row r="16" spans="1:11" s="10" customFormat="1" ht="15.9" customHeight="1" x14ac:dyDescent="0.3">
      <c r="A16" s="32">
        <v>6</v>
      </c>
      <c r="B16" s="49"/>
      <c r="C16" s="49"/>
      <c r="D16" s="49"/>
      <c r="E16" s="46"/>
      <c r="F16" s="50"/>
      <c r="G16" s="49"/>
      <c r="H16" s="49"/>
      <c r="I16" s="49"/>
    </row>
    <row r="17" spans="1:9" s="10" customFormat="1" ht="15.9" customHeight="1" x14ac:dyDescent="0.3">
      <c r="A17" s="32">
        <v>7</v>
      </c>
      <c r="B17" s="49"/>
      <c r="C17" s="49"/>
      <c r="D17" s="49"/>
      <c r="E17" s="46"/>
      <c r="F17" s="50"/>
      <c r="G17" s="49"/>
      <c r="H17" s="49"/>
      <c r="I17" s="49"/>
    </row>
    <row r="18" spans="1:9" s="10" customFormat="1" ht="15.9" customHeight="1" x14ac:dyDescent="0.3">
      <c r="A18" s="32">
        <v>8</v>
      </c>
      <c r="B18" s="49"/>
      <c r="C18" s="49"/>
      <c r="D18" s="49"/>
      <c r="E18" s="46"/>
      <c r="F18" s="50"/>
      <c r="G18" s="49"/>
      <c r="H18" s="49"/>
      <c r="I18" s="49"/>
    </row>
    <row r="19" spans="1:9" s="10" customFormat="1" ht="15.9" customHeight="1" x14ac:dyDescent="0.3">
      <c r="A19" s="32">
        <v>9</v>
      </c>
      <c r="B19" s="49"/>
      <c r="C19" s="49"/>
      <c r="D19" s="49"/>
      <c r="E19" s="46"/>
      <c r="F19" s="50"/>
      <c r="G19" s="49"/>
      <c r="H19" s="49"/>
      <c r="I19" s="49"/>
    </row>
    <row r="20" spans="1:9" ht="15.9" customHeight="1" x14ac:dyDescent="0.3">
      <c r="A20" s="32">
        <v>10</v>
      </c>
      <c r="B20" s="49"/>
      <c r="C20" s="49"/>
      <c r="D20" s="49"/>
      <c r="E20" s="46"/>
      <c r="F20" s="50"/>
      <c r="G20" s="49"/>
      <c r="H20" s="49"/>
      <c r="I20" s="49"/>
    </row>
    <row r="21" spans="1:9" ht="15.9" customHeight="1" x14ac:dyDescent="0.3">
      <c r="A21" s="32">
        <v>11</v>
      </c>
      <c r="B21" s="49"/>
      <c r="C21" s="49"/>
      <c r="D21" s="49"/>
      <c r="E21" s="46"/>
      <c r="F21" s="50"/>
      <c r="G21" s="49"/>
      <c r="H21" s="49"/>
      <c r="I21" s="49"/>
    </row>
    <row r="22" spans="1:9" ht="15.9" customHeight="1" x14ac:dyDescent="0.3">
      <c r="A22" s="32">
        <v>12</v>
      </c>
      <c r="B22" s="49"/>
      <c r="C22" s="49"/>
      <c r="D22" s="49"/>
      <c r="E22" s="50"/>
      <c r="F22" s="50"/>
      <c r="G22" s="49"/>
      <c r="H22" s="49"/>
      <c r="I22" s="49"/>
    </row>
    <row r="23" spans="1:9" ht="15.9" customHeight="1" x14ac:dyDescent="0.3">
      <c r="A23" s="32">
        <v>13</v>
      </c>
      <c r="B23" s="49"/>
      <c r="C23" s="49"/>
      <c r="D23" s="49"/>
      <c r="E23" s="50"/>
      <c r="F23" s="50"/>
      <c r="G23" s="49"/>
      <c r="H23" s="49"/>
      <c r="I23" s="49"/>
    </row>
    <row r="24" spans="1:9" ht="15.9" customHeight="1" x14ac:dyDescent="0.3">
      <c r="A24" s="32">
        <v>14</v>
      </c>
      <c r="B24" s="49"/>
      <c r="C24" s="49"/>
      <c r="D24" s="49"/>
      <c r="E24" s="50"/>
      <c r="F24" s="50"/>
      <c r="G24" s="49"/>
      <c r="H24" s="49"/>
      <c r="I24" s="45"/>
    </row>
    <row r="25" spans="1:9" ht="15.9" customHeight="1" x14ac:dyDescent="0.3">
      <c r="A25" s="32">
        <v>15</v>
      </c>
      <c r="B25" s="49"/>
      <c r="C25" s="49"/>
      <c r="D25" s="49"/>
      <c r="E25" s="50"/>
      <c r="F25" s="50"/>
      <c r="G25" s="49"/>
      <c r="H25" s="49"/>
      <c r="I25" s="45"/>
    </row>
    <row r="26" spans="1:9" ht="15.9" customHeight="1" x14ac:dyDescent="0.3">
      <c r="A26" s="32">
        <v>16</v>
      </c>
      <c r="B26" s="45"/>
      <c r="C26" s="45"/>
      <c r="D26" s="45"/>
      <c r="E26" s="46"/>
      <c r="F26" s="46"/>
      <c r="G26" s="45"/>
      <c r="H26" s="49"/>
      <c r="I26" s="49"/>
    </row>
    <row r="27" spans="1:9" ht="15.9" customHeight="1" x14ac:dyDescent="0.3">
      <c r="A27" s="32">
        <v>17</v>
      </c>
      <c r="B27" s="51"/>
      <c r="C27" s="51"/>
      <c r="D27" s="51"/>
      <c r="E27" s="52"/>
      <c r="F27" s="52"/>
      <c r="G27" s="51"/>
      <c r="H27" s="51"/>
      <c r="I27" s="51"/>
    </row>
    <row r="28" spans="1:9" s="10" customFormat="1" ht="15.9" customHeight="1" x14ac:dyDescent="0.3">
      <c r="A28" s="32">
        <v>18</v>
      </c>
      <c r="B28" s="45"/>
      <c r="C28" s="45"/>
      <c r="D28" s="45"/>
      <c r="E28" s="46"/>
      <c r="F28" s="46"/>
      <c r="G28" s="45"/>
      <c r="H28" s="45"/>
      <c r="I28" s="49"/>
    </row>
    <row r="29" spans="1:9" s="10" customFormat="1" ht="15.9" customHeight="1" x14ac:dyDescent="0.3">
      <c r="A29" s="32">
        <v>19</v>
      </c>
      <c r="B29" s="45"/>
      <c r="C29" s="45"/>
      <c r="D29" s="45"/>
      <c r="E29" s="46"/>
      <c r="F29" s="46"/>
      <c r="G29" s="45"/>
      <c r="H29" s="45"/>
      <c r="I29" s="49"/>
    </row>
    <row r="30" spans="1:9" ht="15.9" customHeight="1" x14ac:dyDescent="0.3">
      <c r="A30" s="32">
        <v>20</v>
      </c>
      <c r="B30" s="49"/>
      <c r="C30" s="49"/>
      <c r="D30" s="49"/>
      <c r="E30" s="50"/>
      <c r="F30" s="50"/>
      <c r="G30" s="49"/>
      <c r="H30" s="49"/>
      <c r="I30" s="49"/>
    </row>
    <row r="31" spans="1:9" ht="15.9" customHeight="1" x14ac:dyDescent="0.3">
      <c r="A31" s="32">
        <v>21</v>
      </c>
      <c r="B31" s="49"/>
      <c r="C31" s="49"/>
      <c r="D31" s="49"/>
      <c r="E31" s="50"/>
      <c r="F31" s="50"/>
      <c r="G31" s="49"/>
      <c r="H31" s="49"/>
      <c r="I31" s="49"/>
    </row>
    <row r="32" spans="1:9" ht="15.9" customHeight="1" x14ac:dyDescent="0.3">
      <c r="A32" s="32">
        <v>22</v>
      </c>
      <c r="B32" s="49"/>
      <c r="C32" s="49"/>
      <c r="D32" s="49"/>
      <c r="E32" s="50"/>
      <c r="F32" s="50"/>
      <c r="G32" s="49"/>
      <c r="H32" s="49"/>
      <c r="I32" s="49"/>
    </row>
    <row r="33" spans="1:9" ht="15.9" customHeight="1" x14ac:dyDescent="0.3">
      <c r="A33" s="32">
        <v>23</v>
      </c>
      <c r="B33" s="49"/>
      <c r="C33" s="49"/>
      <c r="D33" s="49"/>
      <c r="E33" s="50"/>
      <c r="F33" s="50"/>
      <c r="G33" s="49"/>
      <c r="H33" s="49"/>
      <c r="I33" s="49"/>
    </row>
    <row r="34" spans="1:9" ht="15.9" customHeight="1" x14ac:dyDescent="0.3">
      <c r="A34" s="32">
        <v>24</v>
      </c>
      <c r="B34" s="49"/>
      <c r="C34" s="49"/>
      <c r="D34" s="49"/>
      <c r="E34" s="50"/>
      <c r="F34" s="50"/>
      <c r="G34" s="49"/>
      <c r="H34" s="49"/>
      <c r="I34" s="49"/>
    </row>
    <row r="35" spans="1:9" ht="15.9" customHeight="1" x14ac:dyDescent="0.3">
      <c r="A35" s="32">
        <v>25</v>
      </c>
      <c r="B35" s="49"/>
      <c r="C35" s="49"/>
      <c r="D35" s="49"/>
      <c r="E35" s="50"/>
      <c r="F35" s="50"/>
      <c r="G35" s="49"/>
      <c r="H35" s="49"/>
      <c r="I35" s="49"/>
    </row>
    <row r="36" spans="1:9" ht="15.9" customHeight="1" x14ac:dyDescent="0.3">
      <c r="A36" s="32">
        <v>26</v>
      </c>
      <c r="B36" s="49"/>
      <c r="C36" s="49"/>
      <c r="D36" s="49"/>
      <c r="E36" s="50"/>
      <c r="F36" s="50"/>
      <c r="G36" s="49"/>
      <c r="H36" s="49"/>
      <c r="I36" s="49"/>
    </row>
    <row r="37" spans="1:9" ht="15.9" customHeight="1" x14ac:dyDescent="0.3">
      <c r="A37" s="32">
        <v>27</v>
      </c>
      <c r="B37" s="49"/>
      <c r="C37" s="49"/>
      <c r="D37" s="49"/>
      <c r="E37" s="50"/>
      <c r="F37" s="50"/>
      <c r="G37" s="49"/>
      <c r="H37" s="49"/>
      <c r="I37" s="49"/>
    </row>
    <row r="38" spans="1:9" ht="15.9" customHeight="1" x14ac:dyDescent="0.3">
      <c r="A38" s="32">
        <v>28</v>
      </c>
      <c r="B38" s="49"/>
      <c r="C38" s="49"/>
      <c r="D38" s="49"/>
      <c r="E38" s="50"/>
      <c r="F38" s="50"/>
      <c r="G38" s="49"/>
      <c r="H38" s="49"/>
      <c r="I38" s="49"/>
    </row>
    <row r="39" spans="1:9" ht="15.9" customHeight="1" x14ac:dyDescent="0.3">
      <c r="A39" s="32">
        <v>29</v>
      </c>
      <c r="B39" s="49"/>
      <c r="C39" s="49"/>
      <c r="D39" s="49"/>
      <c r="E39" s="50"/>
      <c r="F39" s="50"/>
      <c r="G39" s="49"/>
      <c r="H39" s="49"/>
      <c r="I39" s="49"/>
    </row>
    <row r="40" spans="1:9" ht="15.9" customHeight="1" x14ac:dyDescent="0.3">
      <c r="A40" s="32">
        <v>30</v>
      </c>
      <c r="B40" s="49"/>
      <c r="C40" s="49"/>
      <c r="D40" s="49"/>
      <c r="E40" s="50"/>
      <c r="F40" s="50"/>
      <c r="G40" s="49"/>
      <c r="H40" s="49"/>
      <c r="I40" s="49"/>
    </row>
    <row r="41" spans="1:9" ht="15.9" customHeight="1" thickBot="1" x14ac:dyDescent="0.35">
      <c r="A41" s="74" t="s">
        <v>81</v>
      </c>
      <c r="B41" s="75">
        <f>COUNTA(B11:B40)</f>
        <v>0</v>
      </c>
      <c r="C41" s="73" t="s">
        <v>80</v>
      </c>
      <c r="D41" s="34">
        <f>SUM(D11:D40)</f>
        <v>0</v>
      </c>
      <c r="E41" s="113" t="s">
        <v>59</v>
      </c>
      <c r="F41" s="113"/>
      <c r="G41" s="113"/>
      <c r="H41" s="34">
        <f>COUNTA(H11:H40)</f>
        <v>0</v>
      </c>
      <c r="I41" s="35">
        <f>COUNTA(I11:I40)</f>
        <v>0</v>
      </c>
    </row>
    <row r="42" spans="1:9" ht="15.9" customHeight="1" thickTop="1" x14ac:dyDescent="0.3">
      <c r="A42" s="36"/>
      <c r="B42" s="37"/>
      <c r="C42" s="37"/>
      <c r="D42" s="37"/>
      <c r="E42" s="37"/>
      <c r="F42" s="37"/>
      <c r="G42" s="37"/>
      <c r="H42" s="37"/>
      <c r="I42" s="38"/>
    </row>
    <row r="43" spans="1:9" ht="15.9" customHeight="1" x14ac:dyDescent="0.3">
      <c r="A43" s="39"/>
      <c r="I43" s="40"/>
    </row>
    <row r="44" spans="1:9" ht="20.100000000000001" customHeight="1" x14ac:dyDescent="0.3">
      <c r="A44" s="55" t="s">
        <v>31</v>
      </c>
      <c r="B44" s="101"/>
      <c r="C44" s="101"/>
      <c r="D44" s="101"/>
      <c r="E44" s="41" t="s">
        <v>30</v>
      </c>
      <c r="F44" s="102"/>
      <c r="G44" s="102"/>
      <c r="H44" s="102"/>
      <c r="I44" s="121"/>
    </row>
    <row r="45" spans="1:9" ht="15.9" customHeight="1" x14ac:dyDescent="0.3">
      <c r="A45" s="42"/>
      <c r="B45" s="21"/>
      <c r="C45" s="21"/>
      <c r="D45" s="21"/>
      <c r="E45" s="21"/>
      <c r="F45" s="21"/>
      <c r="G45" s="21"/>
      <c r="H45" s="21"/>
      <c r="I45" s="43"/>
    </row>
    <row r="46" spans="1:9" ht="20.100000000000001" customHeight="1" x14ac:dyDescent="0.3"/>
  </sheetData>
  <sheetProtection password="D5AD" sheet="1" objects="1" scenarios="1" selectLockedCells="1" sort="0" pivotTables="0"/>
  <mergeCells count="7">
    <mergeCell ref="B44:D44"/>
    <mergeCell ref="F44:I44"/>
    <mergeCell ref="A2:I2"/>
    <mergeCell ref="A5:C5"/>
    <mergeCell ref="E5:H5"/>
    <mergeCell ref="A7:I7"/>
    <mergeCell ref="E41:G41"/>
  </mergeCells>
  <pageMargins left="0.70866141732283472" right="0.70866141732283472" top="0.78740157480314965" bottom="0.78740157480314965" header="0.31496062992125984" footer="0.31496062992125984"/>
  <pageSetup paperSize="9" orientation="portrait" horizontalDpi="4294967294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A1:Q54"/>
  <sheetViews>
    <sheetView topLeftCell="A3" zoomScaleNormal="100" zoomScaleSheetLayoutView="98" zoomScalePageLayoutView="53" workbookViewId="0">
      <selection activeCell="C7" sqref="C7:F7"/>
    </sheetView>
  </sheetViews>
  <sheetFormatPr baseColWidth="10" defaultColWidth="11.44140625" defaultRowHeight="15" x14ac:dyDescent="0.25"/>
  <cols>
    <col min="1" max="7" width="11.88671875" style="1" customWidth="1"/>
    <col min="8" max="8" width="11.44140625" style="1"/>
    <col min="9" max="9" width="11.44140625" style="1" hidden="1" customWidth="1"/>
    <col min="10" max="16384" width="11.44140625" style="1"/>
  </cols>
  <sheetData>
    <row r="1" spans="1:17" ht="20.100000000000001" customHeight="1" x14ac:dyDescent="0.25"/>
    <row r="2" spans="1:17" ht="20.100000000000001" customHeight="1" x14ac:dyDescent="0.25">
      <c r="A2" s="92" t="s">
        <v>4</v>
      </c>
      <c r="B2" s="92"/>
      <c r="C2" s="92"/>
      <c r="D2" s="92"/>
      <c r="E2" s="92"/>
      <c r="F2" s="92"/>
      <c r="G2" s="92"/>
    </row>
    <row r="3" spans="1:17" ht="20.100000000000001" customHeight="1" thickBot="1" x14ac:dyDescent="0.3">
      <c r="A3" s="5"/>
      <c r="B3" s="5"/>
      <c r="C3" s="5"/>
      <c r="D3" s="5"/>
      <c r="E3" s="5"/>
      <c r="F3" s="5"/>
      <c r="G3" s="6" t="s">
        <v>7</v>
      </c>
      <c r="Q3" s="60"/>
    </row>
    <row r="4" spans="1:17" ht="20.100000000000001" customHeight="1" x14ac:dyDescent="0.3">
      <c r="A4" s="3"/>
      <c r="B4" s="3"/>
      <c r="C4" s="3"/>
      <c r="D4" s="3"/>
      <c r="E4" s="3"/>
      <c r="F4" s="3"/>
      <c r="G4" s="3"/>
    </row>
    <row r="5" spans="1:17" ht="39.9" customHeight="1" x14ac:dyDescent="0.25">
      <c r="A5" s="88" t="str">
        <f>'Abrechnung 300m'!A5</f>
        <v>8.1.5</v>
      </c>
      <c r="B5" s="100" t="s">
        <v>85</v>
      </c>
      <c r="C5" s="100"/>
      <c r="D5" s="100"/>
      <c r="E5" s="100"/>
      <c r="F5" s="64">
        <f ca="1">NOW()</f>
        <v>45082.460750810184</v>
      </c>
      <c r="G5" s="63"/>
    </row>
    <row r="6" spans="1:17" ht="20.100000000000001" customHeight="1" x14ac:dyDescent="0.3">
      <c r="E6" s="7"/>
      <c r="F6" s="8"/>
      <c r="G6" s="3"/>
      <c r="I6" s="1">
        <v>1</v>
      </c>
    </row>
    <row r="7" spans="1:17" ht="20.100000000000001" customHeight="1" x14ac:dyDescent="0.25">
      <c r="A7" s="18"/>
      <c r="B7" s="18" t="s">
        <v>26</v>
      </c>
      <c r="C7" s="94" t="s">
        <v>36</v>
      </c>
      <c r="D7" s="95"/>
      <c r="E7" s="95"/>
      <c r="F7" s="96"/>
      <c r="G7" s="9"/>
      <c r="I7" s="4">
        <v>1</v>
      </c>
    </row>
    <row r="8" spans="1:17" ht="20.100000000000001" customHeight="1" x14ac:dyDescent="0.3">
      <c r="A8" s="3"/>
      <c r="B8" s="3"/>
      <c r="C8" s="3"/>
      <c r="D8" s="3"/>
      <c r="E8" s="3"/>
      <c r="F8" s="3"/>
      <c r="G8" s="3"/>
      <c r="I8" s="1">
        <v>1</v>
      </c>
    </row>
    <row r="9" spans="1:17" ht="20.100000000000001" customHeight="1" x14ac:dyDescent="0.3">
      <c r="A9" s="98" t="s">
        <v>0</v>
      </c>
      <c r="B9" s="98"/>
      <c r="C9" s="98"/>
      <c r="D9" s="97" t="s">
        <v>1</v>
      </c>
      <c r="E9" s="97"/>
      <c r="F9" s="97"/>
      <c r="G9" s="97"/>
    </row>
    <row r="10" spans="1:17" ht="20.100000000000001" customHeight="1" x14ac:dyDescent="0.3">
      <c r="A10" s="21"/>
      <c r="B10" s="21"/>
      <c r="C10" s="21"/>
      <c r="D10" s="21"/>
      <c r="E10" s="21"/>
      <c r="F10" s="21"/>
      <c r="G10" s="21"/>
    </row>
    <row r="11" spans="1:17" ht="9.9" customHeight="1" x14ac:dyDescent="0.3">
      <c r="A11" s="3"/>
      <c r="B11" s="3"/>
      <c r="C11" s="3"/>
      <c r="D11" s="3"/>
      <c r="E11" s="3"/>
      <c r="F11" s="3"/>
      <c r="G11" s="3"/>
    </row>
    <row r="12" spans="1:17" ht="19.95" customHeight="1" x14ac:dyDescent="0.3">
      <c r="A12" s="22" t="s">
        <v>2</v>
      </c>
      <c r="B12" s="3"/>
      <c r="C12" s="3"/>
      <c r="D12" s="3"/>
      <c r="E12" s="3"/>
      <c r="F12" s="3"/>
      <c r="G12" s="3"/>
    </row>
    <row r="13" spans="1:17" ht="15.6" x14ac:dyDescent="0.3">
      <c r="A13" s="3"/>
      <c r="B13" s="3"/>
      <c r="C13" s="3"/>
      <c r="D13" s="3"/>
      <c r="E13" s="81"/>
      <c r="F13" s="3"/>
      <c r="G13" s="3"/>
    </row>
    <row r="14" spans="1:17" s="2" customFormat="1" ht="20.100000000000001" customHeight="1" x14ac:dyDescent="0.3">
      <c r="A14" s="89" t="s">
        <v>33</v>
      </c>
      <c r="B14" s="89"/>
      <c r="C14" s="89"/>
      <c r="D14" s="83">
        <v>0</v>
      </c>
      <c r="E14" s="82"/>
      <c r="F14" s="65"/>
      <c r="G14" s="65"/>
      <c r="H14" s="66"/>
    </row>
    <row r="15" spans="1:17" s="2" customFormat="1" ht="20.100000000000001" customHeight="1" x14ac:dyDescent="0.3">
      <c r="A15" s="93" t="s">
        <v>8</v>
      </c>
      <c r="B15" s="93"/>
      <c r="C15" s="93"/>
      <c r="D15" s="84"/>
      <c r="E15" s="15" t="s">
        <v>5</v>
      </c>
      <c r="F15" s="11">
        <f>D15*14</f>
        <v>0</v>
      </c>
      <c r="G15" s="10"/>
    </row>
    <row r="16" spans="1:17" s="2" customFormat="1" ht="20.100000000000001" customHeight="1" x14ac:dyDescent="0.3">
      <c r="A16" s="93" t="s">
        <v>3</v>
      </c>
      <c r="B16" s="93"/>
      <c r="C16" s="93"/>
      <c r="D16" s="84"/>
      <c r="E16" s="15" t="s">
        <v>6</v>
      </c>
      <c r="F16" s="11">
        <f>D16*8</f>
        <v>0</v>
      </c>
      <c r="G16" s="10"/>
    </row>
    <row r="17" spans="1:7" s="2" customFormat="1" ht="20.100000000000001" customHeight="1" x14ac:dyDescent="0.3">
      <c r="A17" s="89" t="s">
        <v>9</v>
      </c>
      <c r="B17" s="89"/>
      <c r="C17" s="89"/>
      <c r="D17" s="84"/>
      <c r="E17" s="15" t="s">
        <v>10</v>
      </c>
      <c r="F17" s="11">
        <f>D17*0.5</f>
        <v>0</v>
      </c>
      <c r="G17" s="10"/>
    </row>
    <row r="18" spans="1:7" ht="20.100000000000001" customHeight="1" x14ac:dyDescent="0.3">
      <c r="A18" s="99" t="s">
        <v>34</v>
      </c>
      <c r="B18" s="99"/>
      <c r="C18" s="99"/>
      <c r="D18" s="84"/>
      <c r="E18" s="12" t="s">
        <v>11</v>
      </c>
      <c r="F18" s="3"/>
      <c r="G18" s="3"/>
    </row>
    <row r="19" spans="1:7" ht="20.100000000000001" customHeight="1" x14ac:dyDescent="0.3">
      <c r="A19" s="89" t="s">
        <v>37</v>
      </c>
      <c r="B19" s="89"/>
      <c r="C19" s="89"/>
      <c r="D19" s="84"/>
      <c r="E19" s="15" t="s">
        <v>6</v>
      </c>
      <c r="F19" s="13">
        <f>D19*8</f>
        <v>0</v>
      </c>
      <c r="G19" s="3"/>
    </row>
    <row r="20" spans="1:7" ht="15.6" hidden="1" customHeight="1" x14ac:dyDescent="0.3">
      <c r="A20" s="90" t="s">
        <v>32</v>
      </c>
      <c r="B20" s="91"/>
      <c r="C20" s="91"/>
      <c r="D20" s="85">
        <f>D14-D15-D16-D17-D18-D19-0.1</f>
        <v>-0.1</v>
      </c>
      <c r="E20" s="15"/>
      <c r="F20" s="13"/>
      <c r="G20" s="3"/>
    </row>
    <row r="21" spans="1:7" ht="20.100000000000001" customHeight="1" x14ac:dyDescent="0.3">
      <c r="A21" s="3"/>
      <c r="B21" s="90" t="s">
        <v>58</v>
      </c>
      <c r="C21" s="91"/>
      <c r="D21" s="86">
        <f>0+'Rangliste  A'!H41+'Rangliste  D'!H41+'Rangliste  E'!H41+'Rangliste  50 m'!I41+'Rangliste  25 m'!I41+'10 m Lupi'!H41+'10 m Luge'!H41</f>
        <v>0</v>
      </c>
      <c r="E21" s="14"/>
      <c r="F21" s="3"/>
      <c r="G21" s="3"/>
    </row>
    <row r="22" spans="1:7" ht="20.100000000000001" customHeight="1" x14ac:dyDescent="0.25">
      <c r="A22" s="15"/>
      <c r="B22" s="89" t="s">
        <v>57</v>
      </c>
      <c r="C22" s="89"/>
      <c r="D22" s="53">
        <f>0+'Rangliste  A'!I41+'Rangliste  D'!I41+'Rangliste  E'!I41+'Rangliste  50 m'!J41+'Rangliste  25 m'!J41+'10 m Lupi'!I41+'10 m Luge'!I41</f>
        <v>0</v>
      </c>
      <c r="E22" s="15"/>
      <c r="F22" s="15"/>
      <c r="G22" s="19"/>
    </row>
    <row r="23" spans="1:7" ht="20.100000000000001" customHeight="1" x14ac:dyDescent="0.25">
      <c r="A23" s="89" t="s">
        <v>35</v>
      </c>
      <c r="B23" s="89"/>
      <c r="C23" s="89"/>
      <c r="D23" s="89"/>
      <c r="E23" s="89"/>
      <c r="F23" s="89"/>
      <c r="G23" s="19">
        <f>F15+F16+F17+F19</f>
        <v>0</v>
      </c>
    </row>
    <row r="24" spans="1:7" ht="20.100000000000001" customHeight="1" x14ac:dyDescent="0.3">
      <c r="A24" s="104" t="s">
        <v>42</v>
      </c>
      <c r="B24" s="104"/>
      <c r="C24" s="104"/>
      <c r="D24" s="104"/>
      <c r="E24" s="104"/>
      <c r="F24" s="3"/>
      <c r="G24" s="3"/>
    </row>
    <row r="25" spans="1:7" ht="57.9" customHeight="1" x14ac:dyDescent="0.25">
      <c r="A25" s="109" t="s">
        <v>64</v>
      </c>
      <c r="B25" s="109"/>
      <c r="C25" s="109"/>
      <c r="D25" s="109"/>
      <c r="E25" s="109"/>
      <c r="F25" s="109"/>
      <c r="G25" s="109"/>
    </row>
    <row r="26" spans="1:7" ht="20.100000000000001" customHeight="1" x14ac:dyDescent="0.25">
      <c r="A26" s="109"/>
      <c r="B26" s="109"/>
      <c r="C26" s="109"/>
      <c r="D26" s="109"/>
      <c r="E26" s="109"/>
      <c r="F26" s="109"/>
      <c r="G26" s="109"/>
    </row>
    <row r="27" spans="1:7" s="2" customFormat="1" ht="20.100000000000001" customHeight="1" x14ac:dyDescent="0.3">
      <c r="A27" s="103" t="str">
        <f>'Abrechnung 300m'!A27:F27</f>
        <v>Karin Signer, Paradiesstrasse 32, 9410 Heiden</v>
      </c>
      <c r="B27" s="103"/>
      <c r="C27" s="103"/>
      <c r="D27" s="103"/>
      <c r="E27" s="103"/>
      <c r="F27" s="103"/>
      <c r="G27" s="10"/>
    </row>
    <row r="28" spans="1:7" s="2" customFormat="1" ht="9.9" customHeight="1" x14ac:dyDescent="0.3">
      <c r="A28" s="23"/>
      <c r="B28" s="23"/>
      <c r="C28" s="23"/>
      <c r="D28" s="23"/>
      <c r="E28" s="23"/>
      <c r="F28" s="23"/>
      <c r="G28" s="20"/>
    </row>
    <row r="29" spans="1:7" ht="20.100000000000001" customHeight="1" x14ac:dyDescent="0.25"/>
    <row r="30" spans="1:7" ht="20.100000000000001" customHeight="1" x14ac:dyDescent="0.4">
      <c r="A30" s="16" t="s">
        <v>27</v>
      </c>
      <c r="B30" s="3"/>
      <c r="C30" s="107" t="s">
        <v>28</v>
      </c>
      <c r="D30" s="107"/>
      <c r="E30" s="107"/>
      <c r="F30" s="107"/>
      <c r="G30" s="3"/>
    </row>
    <row r="31" spans="1:7" ht="20.100000000000001" customHeight="1" x14ac:dyDescent="0.3">
      <c r="A31" s="3"/>
      <c r="B31" s="3"/>
      <c r="C31" s="108" t="s">
        <v>29</v>
      </c>
      <c r="D31" s="108"/>
      <c r="E31" s="108"/>
      <c r="F31" s="17"/>
      <c r="G31" s="3"/>
    </row>
    <row r="32" spans="1:7" ht="20.100000000000001" customHeight="1" x14ac:dyDescent="0.3">
      <c r="B32" s="10"/>
      <c r="C32" s="105" t="s">
        <v>38</v>
      </c>
      <c r="D32" s="105"/>
      <c r="E32" s="106"/>
      <c r="F32" s="26"/>
      <c r="G32" s="3"/>
    </row>
    <row r="33" spans="1:7" ht="20.100000000000001" customHeight="1" x14ac:dyDescent="0.3">
      <c r="A33" s="3"/>
      <c r="B33" s="3"/>
      <c r="C33" s="105" t="s">
        <v>39</v>
      </c>
      <c r="D33" s="105"/>
      <c r="E33" s="106"/>
      <c r="F33" s="27"/>
      <c r="G33" s="3"/>
    </row>
    <row r="34" spans="1:7" ht="20.100000000000001" customHeight="1" x14ac:dyDescent="0.3">
      <c r="A34" s="3"/>
      <c r="B34" s="3"/>
      <c r="C34" s="24"/>
      <c r="D34" s="24"/>
      <c r="E34" s="24"/>
      <c r="F34" s="25"/>
      <c r="G34" s="3"/>
    </row>
    <row r="35" spans="1:7" ht="20.100000000000001" customHeight="1" x14ac:dyDescent="0.3">
      <c r="A35" s="3" t="s">
        <v>30</v>
      </c>
      <c r="B35" s="101"/>
      <c r="C35" s="101"/>
      <c r="D35" s="3"/>
      <c r="E35" s="3" t="s">
        <v>31</v>
      </c>
      <c r="F35" s="102"/>
      <c r="G35" s="102"/>
    </row>
    <row r="36" spans="1:7" ht="20.100000000000001" customHeight="1" x14ac:dyDescent="0.3">
      <c r="A36" s="3"/>
      <c r="B36" s="3"/>
      <c r="C36" s="3"/>
      <c r="D36" s="3"/>
      <c r="E36" s="3"/>
      <c r="F36" s="3"/>
      <c r="G36" s="3"/>
    </row>
    <row r="37" spans="1:7" ht="20.100000000000001" customHeight="1" x14ac:dyDescent="0.25"/>
    <row r="38" spans="1:7" ht="20.100000000000001" customHeight="1" x14ac:dyDescent="0.25"/>
    <row r="39" spans="1:7" ht="20.100000000000001" customHeight="1" x14ac:dyDescent="0.25"/>
    <row r="40" spans="1:7" ht="20.100000000000001" customHeight="1" x14ac:dyDescent="0.25"/>
    <row r="41" spans="1:7" ht="20.100000000000001" customHeight="1" x14ac:dyDescent="0.25"/>
    <row r="42" spans="1:7" ht="20.100000000000001" customHeight="1" x14ac:dyDescent="0.25"/>
    <row r="43" spans="1:7" ht="20.100000000000001" customHeight="1" x14ac:dyDescent="0.25"/>
    <row r="44" spans="1:7" ht="20.100000000000001" customHeight="1" x14ac:dyDescent="0.25"/>
    <row r="45" spans="1:7" ht="20.100000000000001" customHeight="1" x14ac:dyDescent="0.25"/>
    <row r="46" spans="1:7" ht="20.100000000000001" customHeight="1" x14ac:dyDescent="0.25"/>
    <row r="47" spans="1:7" ht="20.100000000000001" customHeight="1" x14ac:dyDescent="0.25"/>
    <row r="48" spans="1:7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  <row r="54" ht="20.100000000000001" customHeight="1" x14ac:dyDescent="0.25"/>
  </sheetData>
  <sheetProtection password="D5AD" sheet="1" objects="1" scenarios="1" selectLockedCells="1" pivotTables="0"/>
  <mergeCells count="24">
    <mergeCell ref="C30:F30"/>
    <mergeCell ref="C31:E31"/>
    <mergeCell ref="C32:E32"/>
    <mergeCell ref="C33:E33"/>
    <mergeCell ref="B35:C35"/>
    <mergeCell ref="F35:G35"/>
    <mergeCell ref="A27:F27"/>
    <mergeCell ref="A15:C15"/>
    <mergeCell ref="A16:C16"/>
    <mergeCell ref="A17:C17"/>
    <mergeCell ref="A18:C18"/>
    <mergeCell ref="A19:C19"/>
    <mergeCell ref="A20:C20"/>
    <mergeCell ref="B21:C21"/>
    <mergeCell ref="B22:C22"/>
    <mergeCell ref="A23:F23"/>
    <mergeCell ref="A24:E24"/>
    <mergeCell ref="A25:G26"/>
    <mergeCell ref="A14:C14"/>
    <mergeCell ref="A2:G2"/>
    <mergeCell ref="B5:E5"/>
    <mergeCell ref="C7:F7"/>
    <mergeCell ref="A9:C9"/>
    <mergeCell ref="D9:G9"/>
  </mergeCells>
  <conditionalFormatting sqref="D15:D19">
    <cfRule type="expression" dxfId="2" priority="2">
      <formula>IF(D15&gt;"",1,0)</formula>
    </cfRule>
    <cfRule type="expression" dxfId="1" priority="3">
      <formula>IF(D15="",1,0)</formula>
    </cfRule>
  </conditionalFormatting>
  <conditionalFormatting sqref="C7:F7">
    <cfRule type="expression" dxfId="0" priority="1">
      <formula>IF(C7="Bitte Sektion wählen:",1,0)</formula>
    </cfRule>
  </conditionalFormatting>
  <pageMargins left="0.70866141732283472" right="0.70866141732283472" top="0.78740157480314965" bottom="0.78740157480314965" header="0.31496062992125984" footer="0.31496062992125984"/>
  <pageSetup paperSize="9" orientation="portrait" horizont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Tabelle2!$D$16:$D$28</xm:f>
          </x14:formula1>
          <xm:sqref>C7:F7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6">
    <tabColor rgb="FF7030A0"/>
  </sheetPr>
  <dimension ref="A1:L46"/>
  <sheetViews>
    <sheetView showGridLines="0" zoomScaleNormal="100" zoomScaleSheetLayoutView="98" zoomScalePageLayoutView="53" workbookViewId="0">
      <selection activeCell="B11" sqref="B11"/>
    </sheetView>
  </sheetViews>
  <sheetFormatPr baseColWidth="10" defaultColWidth="11.44140625" defaultRowHeight="15.6" x14ac:dyDescent="0.3"/>
  <cols>
    <col min="1" max="1" width="10.33203125" style="3" customWidth="1"/>
    <col min="2" max="2" width="6.6640625" style="3" customWidth="1"/>
    <col min="3" max="3" width="9.88671875" style="3" bestFit="1" customWidth="1"/>
    <col min="4" max="4" width="6.6640625" style="3" customWidth="1"/>
    <col min="5" max="5" width="37.6640625" style="3" customWidth="1"/>
    <col min="6" max="6" width="6.6640625" style="3" customWidth="1"/>
    <col min="7" max="10" width="4.5546875" style="3" customWidth="1"/>
    <col min="11" max="11" width="11.44140625" style="3"/>
    <col min="12" max="12" width="11.44140625" style="3" hidden="1" customWidth="1"/>
    <col min="13" max="16384" width="11.44140625" style="3"/>
  </cols>
  <sheetData>
    <row r="1" spans="1:12" ht="20.100000000000001" customHeight="1" x14ac:dyDescent="0.3">
      <c r="J1" s="40"/>
    </row>
    <row r="2" spans="1:12" ht="20.100000000000001" customHeight="1" x14ac:dyDescent="0.3">
      <c r="A2" s="92" t="s">
        <v>4</v>
      </c>
      <c r="B2" s="92"/>
      <c r="C2" s="92"/>
      <c r="D2" s="92"/>
      <c r="E2" s="92"/>
      <c r="F2" s="92"/>
      <c r="G2" s="92"/>
      <c r="H2" s="92"/>
      <c r="I2" s="92"/>
      <c r="J2" s="112"/>
    </row>
    <row r="3" spans="1:12" ht="20.100000000000001" customHeight="1" thickBot="1" x14ac:dyDescent="0.35">
      <c r="A3" s="31"/>
      <c r="B3" s="31"/>
      <c r="C3" s="31"/>
      <c r="D3" s="31"/>
      <c r="E3" s="31"/>
      <c r="F3" s="31"/>
      <c r="G3" s="31"/>
      <c r="H3" s="31"/>
      <c r="I3" s="31"/>
      <c r="J3" s="61" t="s">
        <v>7</v>
      </c>
    </row>
    <row r="4" spans="1:12" ht="20.100000000000001" customHeight="1" x14ac:dyDescent="0.3">
      <c r="J4" s="40"/>
    </row>
    <row r="5" spans="1:12" ht="20.100000000000001" customHeight="1" x14ac:dyDescent="0.35">
      <c r="A5" s="119" t="s">
        <v>60</v>
      </c>
      <c r="B5" s="119"/>
      <c r="C5" s="119"/>
      <c r="D5" s="7">
        <f ca="1">NOW()</f>
        <v>45082.460750810184</v>
      </c>
      <c r="E5" s="115" t="str">
        <f>'Abrechnung 300m'!C7</f>
        <v>Bitte Sektion wählen:</v>
      </c>
      <c r="F5" s="115"/>
      <c r="G5" s="115"/>
      <c r="H5" s="115"/>
      <c r="I5" s="115"/>
      <c r="J5" s="62"/>
    </row>
    <row r="6" spans="1:12" ht="9.9" customHeight="1" x14ac:dyDescent="0.3">
      <c r="J6" s="40"/>
    </row>
    <row r="7" spans="1:12" ht="20.100000000000001" customHeight="1" x14ac:dyDescent="0.35">
      <c r="A7" s="110" t="s">
        <v>53</v>
      </c>
      <c r="B7" s="110"/>
      <c r="C7" s="110"/>
      <c r="D7" s="110"/>
      <c r="E7" s="110"/>
      <c r="F7" s="110"/>
      <c r="G7" s="110"/>
      <c r="H7" s="110"/>
      <c r="I7" s="110"/>
      <c r="J7" s="111"/>
    </row>
    <row r="8" spans="1:12" ht="9.9" customHeight="1" x14ac:dyDescent="0.3">
      <c r="A8" s="21"/>
      <c r="B8" s="21"/>
      <c r="C8" s="21"/>
      <c r="D8" s="21"/>
      <c r="E8" s="21"/>
      <c r="F8" s="21"/>
      <c r="G8" s="21"/>
      <c r="H8" s="21"/>
      <c r="I8" s="21"/>
      <c r="J8" s="43"/>
    </row>
    <row r="9" spans="1:12" ht="9.9" customHeight="1" x14ac:dyDescent="0.3">
      <c r="J9" s="40"/>
      <c r="L9" s="44">
        <v>1</v>
      </c>
    </row>
    <row r="10" spans="1:12" ht="32.1" customHeight="1" x14ac:dyDescent="0.3">
      <c r="A10" s="76"/>
      <c r="B10" s="77" t="s">
        <v>49</v>
      </c>
      <c r="C10" s="77" t="s">
        <v>51</v>
      </c>
      <c r="D10" s="77" t="s">
        <v>48</v>
      </c>
      <c r="E10" s="80" t="s">
        <v>65</v>
      </c>
      <c r="F10" s="78" t="s">
        <v>52</v>
      </c>
      <c r="G10" s="76" t="s">
        <v>55</v>
      </c>
      <c r="H10" s="76" t="s">
        <v>56</v>
      </c>
      <c r="I10" s="76" t="s">
        <v>44</v>
      </c>
      <c r="J10" s="76" t="s">
        <v>45</v>
      </c>
      <c r="L10" s="44">
        <v>1</v>
      </c>
    </row>
    <row r="11" spans="1:12" ht="15.9" customHeight="1" x14ac:dyDescent="0.3">
      <c r="A11" s="32">
        <v>1</v>
      </c>
      <c r="B11" s="49"/>
      <c r="C11" s="49"/>
      <c r="D11" s="49"/>
      <c r="E11" s="50"/>
      <c r="F11" s="49"/>
      <c r="G11" s="49"/>
      <c r="H11" s="49"/>
      <c r="I11" s="49"/>
      <c r="J11" s="49"/>
      <c r="L11" s="44">
        <v>1</v>
      </c>
    </row>
    <row r="12" spans="1:12" ht="15.9" customHeight="1" x14ac:dyDescent="0.3">
      <c r="A12" s="32">
        <v>2</v>
      </c>
      <c r="B12" s="49"/>
      <c r="C12" s="49"/>
      <c r="D12" s="49"/>
      <c r="E12" s="46"/>
      <c r="F12" s="45"/>
      <c r="G12" s="49"/>
      <c r="H12" s="49"/>
      <c r="I12" s="49"/>
      <c r="J12" s="49"/>
    </row>
    <row r="13" spans="1:12" ht="15.9" customHeight="1" x14ac:dyDescent="0.3">
      <c r="A13" s="32">
        <v>3</v>
      </c>
      <c r="B13" s="49"/>
      <c r="C13" s="49"/>
      <c r="D13" s="49"/>
      <c r="E13" s="50"/>
      <c r="F13" s="49"/>
      <c r="G13" s="49"/>
      <c r="H13" s="49"/>
      <c r="I13" s="49"/>
      <c r="J13" s="49"/>
    </row>
    <row r="14" spans="1:12" ht="15.9" customHeight="1" x14ac:dyDescent="0.3">
      <c r="A14" s="32">
        <v>4</v>
      </c>
      <c r="B14" s="49"/>
      <c r="C14" s="49"/>
      <c r="D14" s="49"/>
      <c r="E14" s="50"/>
      <c r="F14" s="49"/>
      <c r="G14" s="49"/>
      <c r="H14" s="49"/>
      <c r="I14" s="49"/>
      <c r="J14" s="49"/>
    </row>
    <row r="15" spans="1:12" ht="15.9" customHeight="1" x14ac:dyDescent="0.3">
      <c r="A15" s="32">
        <v>5</v>
      </c>
      <c r="B15" s="49"/>
      <c r="C15" s="49"/>
      <c r="D15" s="49"/>
      <c r="E15" s="50"/>
      <c r="F15" s="49"/>
      <c r="G15" s="49"/>
      <c r="H15" s="49"/>
      <c r="I15" s="49"/>
      <c r="J15" s="49"/>
    </row>
    <row r="16" spans="1:12" s="10" customFormat="1" ht="15.9" customHeight="1" x14ac:dyDescent="0.3">
      <c r="A16" s="32">
        <v>6</v>
      </c>
      <c r="B16" s="49"/>
      <c r="C16" s="49"/>
      <c r="D16" s="49"/>
      <c r="E16" s="50"/>
      <c r="F16" s="49"/>
      <c r="G16" s="49"/>
      <c r="H16" s="49"/>
      <c r="I16" s="49"/>
      <c r="J16" s="49"/>
    </row>
    <row r="17" spans="1:10" s="10" customFormat="1" ht="15.9" customHeight="1" x14ac:dyDescent="0.3">
      <c r="A17" s="32">
        <v>7</v>
      </c>
      <c r="B17" s="49"/>
      <c r="C17" s="49"/>
      <c r="D17" s="49"/>
      <c r="E17" s="46"/>
      <c r="F17" s="45"/>
      <c r="G17" s="49"/>
      <c r="H17" s="49"/>
      <c r="I17" s="49"/>
      <c r="J17" s="49"/>
    </row>
    <row r="18" spans="1:10" s="10" customFormat="1" ht="15.9" customHeight="1" x14ac:dyDescent="0.3">
      <c r="A18" s="32">
        <v>8</v>
      </c>
      <c r="B18" s="49"/>
      <c r="C18" s="49"/>
      <c r="D18" s="49"/>
      <c r="E18" s="46"/>
      <c r="F18" s="45"/>
      <c r="G18" s="49"/>
      <c r="H18" s="49"/>
      <c r="I18" s="49"/>
      <c r="J18" s="49"/>
    </row>
    <row r="19" spans="1:10" s="10" customFormat="1" ht="15.9" customHeight="1" x14ac:dyDescent="0.3">
      <c r="A19" s="32">
        <v>9</v>
      </c>
      <c r="B19" s="49"/>
      <c r="C19" s="49"/>
      <c r="D19" s="49"/>
      <c r="E19" s="46"/>
      <c r="F19" s="45"/>
      <c r="G19" s="49"/>
      <c r="H19" s="49"/>
      <c r="I19" s="49"/>
      <c r="J19" s="49"/>
    </row>
    <row r="20" spans="1:10" ht="15.9" customHeight="1" x14ac:dyDescent="0.3">
      <c r="A20" s="32">
        <v>10</v>
      </c>
      <c r="B20" s="49"/>
      <c r="C20" s="49"/>
      <c r="D20" s="49"/>
      <c r="E20" s="46"/>
      <c r="F20" s="45"/>
      <c r="G20" s="49"/>
      <c r="H20" s="49"/>
      <c r="I20" s="49"/>
      <c r="J20" s="49"/>
    </row>
    <row r="21" spans="1:10" ht="15.9" customHeight="1" x14ac:dyDescent="0.3">
      <c r="A21" s="32">
        <v>11</v>
      </c>
      <c r="B21" s="49"/>
      <c r="C21" s="49"/>
      <c r="D21" s="49"/>
      <c r="E21" s="46"/>
      <c r="F21" s="45"/>
      <c r="G21" s="49"/>
      <c r="H21" s="49"/>
      <c r="I21" s="49"/>
      <c r="J21" s="49"/>
    </row>
    <row r="22" spans="1:10" ht="15.9" customHeight="1" x14ac:dyDescent="0.3">
      <c r="A22" s="32">
        <v>12</v>
      </c>
      <c r="B22" s="49"/>
      <c r="C22" s="49"/>
      <c r="D22" s="49"/>
      <c r="E22" s="50"/>
      <c r="F22" s="49"/>
      <c r="G22" s="49"/>
      <c r="H22" s="49"/>
      <c r="I22" s="49"/>
      <c r="J22" s="49"/>
    </row>
    <row r="23" spans="1:10" ht="15.9" customHeight="1" x14ac:dyDescent="0.3">
      <c r="A23" s="32">
        <v>13</v>
      </c>
      <c r="B23" s="49"/>
      <c r="C23" s="49"/>
      <c r="D23" s="49"/>
      <c r="E23" s="50"/>
      <c r="F23" s="49"/>
      <c r="G23" s="49"/>
      <c r="H23" s="49"/>
      <c r="I23" s="49"/>
      <c r="J23" s="49"/>
    </row>
    <row r="24" spans="1:10" ht="15.9" customHeight="1" x14ac:dyDescent="0.3">
      <c r="A24" s="32">
        <v>14</v>
      </c>
      <c r="B24" s="49"/>
      <c r="C24" s="49"/>
      <c r="D24" s="49"/>
      <c r="E24" s="50"/>
      <c r="F24" s="49"/>
      <c r="G24" s="49"/>
      <c r="H24" s="49"/>
      <c r="I24" s="49"/>
      <c r="J24" s="45"/>
    </row>
    <row r="25" spans="1:10" ht="15.9" customHeight="1" x14ac:dyDescent="0.3">
      <c r="A25" s="32">
        <v>15</v>
      </c>
      <c r="B25" s="49"/>
      <c r="C25" s="49"/>
      <c r="D25" s="49"/>
      <c r="E25" s="50"/>
      <c r="F25" s="49"/>
      <c r="G25" s="49"/>
      <c r="H25" s="49"/>
      <c r="I25" s="49"/>
      <c r="J25" s="45"/>
    </row>
    <row r="26" spans="1:10" ht="15.9" customHeight="1" x14ac:dyDescent="0.3">
      <c r="A26" s="32">
        <v>16</v>
      </c>
      <c r="B26" s="45"/>
      <c r="C26" s="45"/>
      <c r="D26" s="45"/>
      <c r="E26" s="46"/>
      <c r="F26" s="45"/>
      <c r="G26" s="45"/>
      <c r="H26" s="45"/>
      <c r="I26" s="49"/>
      <c r="J26" s="49"/>
    </row>
    <row r="27" spans="1:10" ht="15.9" customHeight="1" x14ac:dyDescent="0.3">
      <c r="A27" s="32">
        <v>17</v>
      </c>
      <c r="B27" s="51"/>
      <c r="C27" s="51"/>
      <c r="D27" s="51"/>
      <c r="E27" s="52"/>
      <c r="F27" s="51"/>
      <c r="G27" s="51"/>
      <c r="H27" s="51"/>
      <c r="I27" s="51"/>
      <c r="J27" s="51"/>
    </row>
    <row r="28" spans="1:10" s="10" customFormat="1" ht="15.9" customHeight="1" x14ac:dyDescent="0.3">
      <c r="A28" s="32">
        <v>18</v>
      </c>
      <c r="B28" s="45"/>
      <c r="C28" s="45"/>
      <c r="D28" s="45"/>
      <c r="E28" s="46"/>
      <c r="F28" s="45"/>
      <c r="G28" s="45"/>
      <c r="H28" s="45"/>
      <c r="I28" s="45"/>
      <c r="J28" s="49"/>
    </row>
    <row r="29" spans="1:10" s="10" customFormat="1" ht="15.9" customHeight="1" x14ac:dyDescent="0.3">
      <c r="A29" s="32">
        <v>19</v>
      </c>
      <c r="B29" s="45"/>
      <c r="C29" s="45"/>
      <c r="D29" s="45"/>
      <c r="E29" s="46"/>
      <c r="F29" s="45"/>
      <c r="G29" s="45"/>
      <c r="H29" s="45"/>
      <c r="I29" s="45"/>
      <c r="J29" s="49"/>
    </row>
    <row r="30" spans="1:10" ht="15.9" customHeight="1" x14ac:dyDescent="0.3">
      <c r="A30" s="32">
        <v>20</v>
      </c>
      <c r="B30" s="49"/>
      <c r="C30" s="49"/>
      <c r="D30" s="49"/>
      <c r="E30" s="50"/>
      <c r="F30" s="49"/>
      <c r="G30" s="49"/>
      <c r="H30" s="49"/>
      <c r="I30" s="49"/>
      <c r="J30" s="49"/>
    </row>
    <row r="31" spans="1:10" ht="15.9" customHeight="1" x14ac:dyDescent="0.3">
      <c r="A31" s="32">
        <v>21</v>
      </c>
      <c r="B31" s="49"/>
      <c r="C31" s="49"/>
      <c r="D31" s="49"/>
      <c r="E31" s="50"/>
      <c r="F31" s="49"/>
      <c r="G31" s="49"/>
      <c r="H31" s="49"/>
      <c r="I31" s="49"/>
      <c r="J31" s="49"/>
    </row>
    <row r="32" spans="1:10" ht="15.9" customHeight="1" x14ac:dyDescent="0.3">
      <c r="A32" s="32">
        <v>22</v>
      </c>
      <c r="B32" s="49"/>
      <c r="C32" s="49"/>
      <c r="D32" s="49"/>
      <c r="E32" s="50"/>
      <c r="F32" s="49"/>
      <c r="G32" s="49"/>
      <c r="H32" s="49"/>
      <c r="I32" s="49"/>
      <c r="J32" s="49"/>
    </row>
    <row r="33" spans="1:10" ht="15.9" customHeight="1" x14ac:dyDescent="0.3">
      <c r="A33" s="32">
        <v>23</v>
      </c>
      <c r="B33" s="49"/>
      <c r="C33" s="49"/>
      <c r="D33" s="49"/>
      <c r="E33" s="50"/>
      <c r="F33" s="49"/>
      <c r="G33" s="49"/>
      <c r="H33" s="49"/>
      <c r="I33" s="49"/>
      <c r="J33" s="49"/>
    </row>
    <row r="34" spans="1:10" ht="15.9" customHeight="1" x14ac:dyDescent="0.3">
      <c r="A34" s="32">
        <v>24</v>
      </c>
      <c r="B34" s="49"/>
      <c r="C34" s="49"/>
      <c r="D34" s="49"/>
      <c r="E34" s="50"/>
      <c r="F34" s="49"/>
      <c r="G34" s="49"/>
      <c r="H34" s="49"/>
      <c r="I34" s="49"/>
      <c r="J34" s="49"/>
    </row>
    <row r="35" spans="1:10" ht="15.9" customHeight="1" x14ac:dyDescent="0.3">
      <c r="A35" s="32">
        <v>25</v>
      </c>
      <c r="B35" s="49"/>
      <c r="C35" s="49"/>
      <c r="D35" s="49"/>
      <c r="E35" s="50"/>
      <c r="F35" s="49"/>
      <c r="G35" s="49"/>
      <c r="H35" s="49"/>
      <c r="I35" s="49"/>
      <c r="J35" s="49"/>
    </row>
    <row r="36" spans="1:10" ht="15.9" customHeight="1" x14ac:dyDescent="0.3">
      <c r="A36" s="32">
        <v>26</v>
      </c>
      <c r="B36" s="49"/>
      <c r="C36" s="49"/>
      <c r="D36" s="49"/>
      <c r="E36" s="50"/>
      <c r="F36" s="49"/>
      <c r="G36" s="49"/>
      <c r="H36" s="49"/>
      <c r="I36" s="49"/>
      <c r="J36" s="49"/>
    </row>
    <row r="37" spans="1:10" ht="15.9" customHeight="1" x14ac:dyDescent="0.3">
      <c r="A37" s="32">
        <v>27</v>
      </c>
      <c r="B37" s="49"/>
      <c r="C37" s="49"/>
      <c r="D37" s="49"/>
      <c r="E37" s="50"/>
      <c r="F37" s="49"/>
      <c r="G37" s="49"/>
      <c r="H37" s="49"/>
      <c r="I37" s="49"/>
      <c r="J37" s="49"/>
    </row>
    <row r="38" spans="1:10" ht="15.9" customHeight="1" x14ac:dyDescent="0.3">
      <c r="A38" s="32">
        <v>28</v>
      </c>
      <c r="B38" s="49"/>
      <c r="C38" s="49"/>
      <c r="D38" s="49"/>
      <c r="E38" s="50"/>
      <c r="F38" s="49"/>
      <c r="G38" s="49"/>
      <c r="H38" s="49"/>
      <c r="I38" s="49"/>
      <c r="J38" s="49"/>
    </row>
    <row r="39" spans="1:10" ht="15.9" customHeight="1" x14ac:dyDescent="0.3">
      <c r="A39" s="32">
        <v>29</v>
      </c>
      <c r="B39" s="49"/>
      <c r="C39" s="49"/>
      <c r="D39" s="49"/>
      <c r="E39" s="50"/>
      <c r="F39" s="49"/>
      <c r="G39" s="49"/>
      <c r="H39" s="49"/>
      <c r="I39" s="49"/>
      <c r="J39" s="49"/>
    </row>
    <row r="40" spans="1:10" ht="15.9" customHeight="1" x14ac:dyDescent="0.3">
      <c r="A40" s="32">
        <v>30</v>
      </c>
      <c r="B40" s="49"/>
      <c r="C40" s="49"/>
      <c r="D40" s="49"/>
      <c r="E40" s="50"/>
      <c r="F40" s="49"/>
      <c r="G40" s="49"/>
      <c r="H40" s="49"/>
      <c r="I40" s="49"/>
      <c r="J40" s="49"/>
    </row>
    <row r="41" spans="1:10" ht="15.9" customHeight="1" thickBot="1" x14ac:dyDescent="0.35">
      <c r="A41" s="74" t="s">
        <v>81</v>
      </c>
      <c r="B41" s="75">
        <f>COUNTA(B11:B40)</f>
        <v>0</v>
      </c>
      <c r="C41" s="73" t="s">
        <v>80</v>
      </c>
      <c r="D41" s="34">
        <f>SUM(D11:D40)</f>
        <v>0</v>
      </c>
      <c r="E41" s="113" t="s">
        <v>59</v>
      </c>
      <c r="F41" s="113"/>
      <c r="G41" s="113"/>
      <c r="H41" s="113"/>
      <c r="I41" s="34">
        <f>COUNTA(I11:I40)</f>
        <v>0</v>
      </c>
      <c r="J41" s="35">
        <f>COUNTA(J11:J40)</f>
        <v>0</v>
      </c>
    </row>
    <row r="42" spans="1:10" ht="15.9" customHeight="1" thickTop="1" x14ac:dyDescent="0.3">
      <c r="A42" s="36"/>
      <c r="B42" s="37"/>
      <c r="C42" s="37"/>
      <c r="D42" s="37"/>
      <c r="E42" s="37"/>
      <c r="F42" s="37"/>
      <c r="G42" s="37"/>
      <c r="H42" s="37"/>
      <c r="I42" s="37"/>
      <c r="J42" s="38"/>
    </row>
    <row r="43" spans="1:10" ht="15.9" customHeight="1" x14ac:dyDescent="0.3">
      <c r="A43" s="39"/>
      <c r="J43" s="40"/>
    </row>
    <row r="44" spans="1:10" ht="20.100000000000001" customHeight="1" x14ac:dyDescent="0.3">
      <c r="A44" s="55" t="s">
        <v>31</v>
      </c>
      <c r="B44" s="101"/>
      <c r="C44" s="101"/>
      <c r="D44" s="101"/>
      <c r="E44" s="41" t="s">
        <v>30</v>
      </c>
      <c r="F44" s="41"/>
      <c r="G44" s="102"/>
      <c r="H44" s="102"/>
      <c r="I44" s="102"/>
      <c r="J44" s="121"/>
    </row>
    <row r="45" spans="1:10" ht="15.9" customHeight="1" x14ac:dyDescent="0.3">
      <c r="A45" s="42"/>
      <c r="B45" s="21"/>
      <c r="C45" s="21"/>
      <c r="D45" s="21"/>
      <c r="E45" s="21"/>
      <c r="F45" s="21"/>
      <c r="G45" s="21"/>
      <c r="H45" s="21"/>
      <c r="I45" s="21"/>
      <c r="J45" s="43"/>
    </row>
    <row r="46" spans="1:10" ht="20.100000000000001" customHeight="1" x14ac:dyDescent="0.3"/>
  </sheetData>
  <sheetProtection password="D5AD" sheet="1" objects="1" scenarios="1" selectLockedCells="1" sort="0" pivotTables="0"/>
  <sortState xmlns:xlrd2="http://schemas.microsoft.com/office/spreadsheetml/2017/richdata2" ref="B11:J16">
    <sortCondition descending="1" ref="B11:B16"/>
    <sortCondition descending="1" ref="C11:C16"/>
  </sortState>
  <mergeCells count="7">
    <mergeCell ref="A2:J2"/>
    <mergeCell ref="A7:J7"/>
    <mergeCell ref="G44:J44"/>
    <mergeCell ref="B44:D44"/>
    <mergeCell ref="E41:H41"/>
    <mergeCell ref="A5:C5"/>
    <mergeCell ref="E5:I5"/>
  </mergeCells>
  <pageMargins left="0.70866141732283472" right="0.70866141732283472" top="0.78740157480314965" bottom="0.78740157480314965" header="0.31496062992125984" footer="0.31496062992125984"/>
  <pageSetup paperSize="9" orientation="portrait" horizontalDpi="4294967294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7">
    <tabColor rgb="FF7030A0"/>
  </sheetPr>
  <dimension ref="A1:L46"/>
  <sheetViews>
    <sheetView showGridLines="0" zoomScaleNormal="100" zoomScaleSheetLayoutView="98" zoomScalePageLayoutView="53" workbookViewId="0">
      <selection activeCell="B11" sqref="B11"/>
    </sheetView>
  </sheetViews>
  <sheetFormatPr baseColWidth="10" defaultColWidth="11.44140625" defaultRowHeight="15.6" x14ac:dyDescent="0.3"/>
  <cols>
    <col min="1" max="1" width="10.33203125" style="3" customWidth="1"/>
    <col min="2" max="2" width="6.6640625" style="3" customWidth="1"/>
    <col min="3" max="3" width="9.88671875" style="3" bestFit="1" customWidth="1"/>
    <col min="4" max="4" width="6.6640625" style="3" customWidth="1"/>
    <col min="5" max="5" width="37.6640625" style="3" customWidth="1"/>
    <col min="6" max="6" width="6.6640625" style="3" customWidth="1"/>
    <col min="7" max="10" width="4.5546875" style="3" customWidth="1"/>
    <col min="11" max="11" width="11.44140625" style="3"/>
    <col min="12" max="12" width="11.44140625" style="3" hidden="1" customWidth="1"/>
    <col min="13" max="16384" width="11.44140625" style="3"/>
  </cols>
  <sheetData>
    <row r="1" spans="1:12" ht="20.100000000000001" customHeight="1" x14ac:dyDescent="0.3">
      <c r="J1" s="40"/>
    </row>
    <row r="2" spans="1:12" ht="20.100000000000001" customHeight="1" x14ac:dyDescent="0.3">
      <c r="A2" s="92" t="s">
        <v>4</v>
      </c>
      <c r="B2" s="92"/>
      <c r="C2" s="92"/>
      <c r="D2" s="92"/>
      <c r="E2" s="92"/>
      <c r="F2" s="92"/>
      <c r="G2" s="92"/>
      <c r="H2" s="92"/>
      <c r="I2" s="92"/>
      <c r="J2" s="112"/>
    </row>
    <row r="3" spans="1:12" ht="20.100000000000001" customHeight="1" thickBot="1" x14ac:dyDescent="0.35">
      <c r="A3" s="31"/>
      <c r="B3" s="31"/>
      <c r="C3" s="31"/>
      <c r="D3" s="31"/>
      <c r="E3" s="31"/>
      <c r="F3" s="31"/>
      <c r="G3" s="31"/>
      <c r="H3" s="31"/>
      <c r="I3" s="31"/>
      <c r="J3" s="61" t="s">
        <v>7</v>
      </c>
    </row>
    <row r="4" spans="1:12" ht="20.100000000000001" customHeight="1" x14ac:dyDescent="0.3">
      <c r="J4" s="40"/>
    </row>
    <row r="5" spans="1:12" ht="20.100000000000001" customHeight="1" x14ac:dyDescent="0.35">
      <c r="A5" s="114" t="s">
        <v>60</v>
      </c>
      <c r="B5" s="114"/>
      <c r="C5" s="114"/>
      <c r="D5" s="7">
        <f ca="1">NOW()</f>
        <v>45082.460750810184</v>
      </c>
      <c r="E5" s="115" t="str">
        <f>'Abrechnung 300m'!C7</f>
        <v>Bitte Sektion wählen:</v>
      </c>
      <c r="F5" s="115"/>
      <c r="G5" s="115"/>
      <c r="H5" s="115"/>
      <c r="I5" s="115"/>
      <c r="J5" s="62"/>
    </row>
    <row r="6" spans="1:12" ht="9.9" customHeight="1" x14ac:dyDescent="0.3">
      <c r="J6" s="40"/>
    </row>
    <row r="7" spans="1:12" ht="20.100000000000001" customHeight="1" x14ac:dyDescent="0.35">
      <c r="A7" s="110" t="s">
        <v>54</v>
      </c>
      <c r="B7" s="110"/>
      <c r="C7" s="110"/>
      <c r="D7" s="110"/>
      <c r="E7" s="110"/>
      <c r="F7" s="110"/>
      <c r="G7" s="110"/>
      <c r="H7" s="110"/>
      <c r="I7" s="110"/>
      <c r="J7" s="111"/>
    </row>
    <row r="8" spans="1:12" ht="9.9" customHeight="1" x14ac:dyDescent="0.3">
      <c r="A8" s="21"/>
      <c r="B8" s="21"/>
      <c r="C8" s="21"/>
      <c r="D8" s="21"/>
      <c r="E8" s="21"/>
      <c r="F8" s="21"/>
      <c r="G8" s="21"/>
      <c r="H8" s="21"/>
      <c r="I8" s="21"/>
      <c r="J8" s="43"/>
    </row>
    <row r="9" spans="1:12" ht="9.9" customHeight="1" x14ac:dyDescent="0.3">
      <c r="J9" s="40"/>
      <c r="L9" s="44">
        <v>1</v>
      </c>
    </row>
    <row r="10" spans="1:12" ht="36" x14ac:dyDescent="0.3">
      <c r="A10" s="78"/>
      <c r="B10" s="79" t="s">
        <v>49</v>
      </c>
      <c r="C10" s="79" t="s">
        <v>51</v>
      </c>
      <c r="D10" s="79" t="s">
        <v>79</v>
      </c>
      <c r="E10" s="78" t="s">
        <v>65</v>
      </c>
      <c r="F10" s="76" t="s">
        <v>52</v>
      </c>
      <c r="G10" s="76" t="s">
        <v>55</v>
      </c>
      <c r="H10" s="76" t="s">
        <v>56</v>
      </c>
      <c r="I10" s="76" t="s">
        <v>44</v>
      </c>
      <c r="J10" s="76" t="s">
        <v>45</v>
      </c>
      <c r="L10" s="44">
        <v>1</v>
      </c>
    </row>
    <row r="11" spans="1:12" ht="15.9" customHeight="1" x14ac:dyDescent="0.3">
      <c r="A11" s="32">
        <v>1</v>
      </c>
      <c r="B11" s="49"/>
      <c r="C11" s="49"/>
      <c r="D11" s="49"/>
      <c r="E11" s="50"/>
      <c r="F11" s="49"/>
      <c r="G11" s="49"/>
      <c r="H11" s="49"/>
      <c r="I11" s="49"/>
      <c r="J11" s="49"/>
      <c r="L11" s="44">
        <v>1</v>
      </c>
    </row>
    <row r="12" spans="1:12" ht="15.9" customHeight="1" x14ac:dyDescent="0.3">
      <c r="A12" s="32">
        <v>2</v>
      </c>
      <c r="B12" s="49"/>
      <c r="C12" s="49"/>
      <c r="D12" s="49"/>
      <c r="E12" s="50"/>
      <c r="F12" s="49"/>
      <c r="G12" s="49"/>
      <c r="H12" s="49"/>
      <c r="I12" s="49"/>
      <c r="J12" s="49"/>
    </row>
    <row r="13" spans="1:12" ht="15.9" customHeight="1" x14ac:dyDescent="0.3">
      <c r="A13" s="32">
        <v>3</v>
      </c>
      <c r="B13" s="49"/>
      <c r="C13" s="49"/>
      <c r="D13" s="49"/>
      <c r="E13" s="50"/>
      <c r="F13" s="49"/>
      <c r="G13" s="49"/>
      <c r="H13" s="49"/>
      <c r="I13" s="49"/>
      <c r="J13" s="49"/>
    </row>
    <row r="14" spans="1:12" ht="15.9" customHeight="1" x14ac:dyDescent="0.3">
      <c r="A14" s="32">
        <v>4</v>
      </c>
      <c r="B14" s="49"/>
      <c r="C14" s="49"/>
      <c r="D14" s="49"/>
      <c r="E14" s="46"/>
      <c r="F14" s="45"/>
      <c r="G14" s="49"/>
      <c r="H14" s="49"/>
      <c r="I14" s="49"/>
      <c r="J14" s="49"/>
    </row>
    <row r="15" spans="1:12" ht="15.9" customHeight="1" x14ac:dyDescent="0.3">
      <c r="A15" s="32">
        <v>5</v>
      </c>
      <c r="B15" s="49"/>
      <c r="C15" s="49"/>
      <c r="D15" s="49"/>
      <c r="E15" s="50"/>
      <c r="F15" s="49"/>
      <c r="G15" s="49"/>
      <c r="H15" s="49"/>
      <c r="I15" s="49"/>
      <c r="J15" s="49"/>
    </row>
    <row r="16" spans="1:12" s="10" customFormat="1" ht="15.9" customHeight="1" x14ac:dyDescent="0.3">
      <c r="A16" s="32">
        <v>6</v>
      </c>
      <c r="B16" s="49"/>
      <c r="C16" s="49"/>
      <c r="D16" s="49"/>
      <c r="E16" s="50"/>
      <c r="F16" s="49"/>
      <c r="G16" s="49"/>
      <c r="H16" s="49"/>
      <c r="I16" s="49"/>
      <c r="J16" s="49"/>
    </row>
    <row r="17" spans="1:10" s="10" customFormat="1" ht="15.9" customHeight="1" x14ac:dyDescent="0.3">
      <c r="A17" s="32">
        <v>7</v>
      </c>
      <c r="B17" s="49"/>
      <c r="C17" s="49"/>
      <c r="D17" s="49"/>
      <c r="E17" s="46"/>
      <c r="F17" s="49"/>
      <c r="G17" s="49"/>
      <c r="H17" s="49"/>
      <c r="I17" s="49"/>
      <c r="J17" s="49"/>
    </row>
    <row r="18" spans="1:10" s="10" customFormat="1" ht="15.9" customHeight="1" x14ac:dyDescent="0.3">
      <c r="A18" s="32">
        <v>8</v>
      </c>
      <c r="B18" s="49"/>
      <c r="C18" s="49"/>
      <c r="D18" s="49"/>
      <c r="E18" s="46"/>
      <c r="F18" s="49"/>
      <c r="G18" s="49"/>
      <c r="H18" s="49"/>
      <c r="I18" s="49"/>
      <c r="J18" s="49"/>
    </row>
    <row r="19" spans="1:10" s="10" customFormat="1" ht="15.9" customHeight="1" x14ac:dyDescent="0.3">
      <c r="A19" s="32">
        <v>9</v>
      </c>
      <c r="B19" s="49"/>
      <c r="C19" s="49"/>
      <c r="D19" s="49"/>
      <c r="E19" s="46"/>
      <c r="F19" s="49"/>
      <c r="G19" s="49"/>
      <c r="H19" s="49"/>
      <c r="I19" s="49"/>
      <c r="J19" s="49"/>
    </row>
    <row r="20" spans="1:10" ht="15.9" customHeight="1" x14ac:dyDescent="0.3">
      <c r="A20" s="32">
        <v>10</v>
      </c>
      <c r="B20" s="49"/>
      <c r="C20" s="49"/>
      <c r="D20" s="49"/>
      <c r="E20" s="46"/>
      <c r="F20" s="49"/>
      <c r="G20" s="49"/>
      <c r="H20" s="49"/>
      <c r="I20" s="49"/>
      <c r="J20" s="49"/>
    </row>
    <row r="21" spans="1:10" ht="15.9" customHeight="1" x14ac:dyDescent="0.3">
      <c r="A21" s="32">
        <v>11</v>
      </c>
      <c r="B21" s="49"/>
      <c r="C21" s="49"/>
      <c r="D21" s="49"/>
      <c r="E21" s="46"/>
      <c r="F21" s="49"/>
      <c r="G21" s="49"/>
      <c r="H21" s="49"/>
      <c r="I21" s="49"/>
      <c r="J21" s="49"/>
    </row>
    <row r="22" spans="1:10" ht="15.9" customHeight="1" x14ac:dyDescent="0.3">
      <c r="A22" s="32">
        <v>12</v>
      </c>
      <c r="B22" s="49"/>
      <c r="C22" s="49"/>
      <c r="D22" s="49"/>
      <c r="E22" s="50"/>
      <c r="F22" s="49"/>
      <c r="G22" s="49"/>
      <c r="H22" s="49"/>
      <c r="I22" s="49"/>
      <c r="J22" s="49"/>
    </row>
    <row r="23" spans="1:10" ht="15.9" customHeight="1" x14ac:dyDescent="0.3">
      <c r="A23" s="32">
        <v>13</v>
      </c>
      <c r="B23" s="49"/>
      <c r="C23" s="49"/>
      <c r="D23" s="49"/>
      <c r="E23" s="50"/>
      <c r="F23" s="49"/>
      <c r="G23" s="49"/>
      <c r="H23" s="49"/>
      <c r="I23" s="49"/>
      <c r="J23" s="49"/>
    </row>
    <row r="24" spans="1:10" ht="15.9" customHeight="1" x14ac:dyDescent="0.3">
      <c r="A24" s="32">
        <v>14</v>
      </c>
      <c r="B24" s="49"/>
      <c r="C24" s="49"/>
      <c r="D24" s="49"/>
      <c r="E24" s="50"/>
      <c r="F24" s="49"/>
      <c r="G24" s="49"/>
      <c r="H24" s="49"/>
      <c r="I24" s="49"/>
      <c r="J24" s="45"/>
    </row>
    <row r="25" spans="1:10" ht="15.9" customHeight="1" x14ac:dyDescent="0.3">
      <c r="A25" s="32">
        <v>15</v>
      </c>
      <c r="B25" s="49"/>
      <c r="C25" s="49"/>
      <c r="D25" s="49"/>
      <c r="E25" s="50"/>
      <c r="F25" s="49"/>
      <c r="G25" s="49"/>
      <c r="H25" s="49"/>
      <c r="I25" s="49"/>
      <c r="J25" s="45"/>
    </row>
    <row r="26" spans="1:10" ht="15.9" customHeight="1" x14ac:dyDescent="0.3">
      <c r="A26" s="32">
        <v>16</v>
      </c>
      <c r="B26" s="45"/>
      <c r="C26" s="45"/>
      <c r="D26" s="45"/>
      <c r="E26" s="46"/>
      <c r="F26" s="45"/>
      <c r="G26" s="45"/>
      <c r="H26" s="45"/>
      <c r="I26" s="49"/>
      <c r="J26" s="49"/>
    </row>
    <row r="27" spans="1:10" ht="15.9" customHeight="1" x14ac:dyDescent="0.3">
      <c r="A27" s="32">
        <v>17</v>
      </c>
      <c r="B27" s="51"/>
      <c r="C27" s="51"/>
      <c r="D27" s="51"/>
      <c r="E27" s="52"/>
      <c r="F27" s="51"/>
      <c r="G27" s="51"/>
      <c r="H27" s="51"/>
      <c r="I27" s="51"/>
      <c r="J27" s="51"/>
    </row>
    <row r="28" spans="1:10" s="10" customFormat="1" ht="15.9" customHeight="1" x14ac:dyDescent="0.3">
      <c r="A28" s="32">
        <v>18</v>
      </c>
      <c r="B28" s="45"/>
      <c r="C28" s="45"/>
      <c r="D28" s="45"/>
      <c r="E28" s="46"/>
      <c r="F28" s="45"/>
      <c r="G28" s="45"/>
      <c r="H28" s="45"/>
      <c r="I28" s="45"/>
      <c r="J28" s="49"/>
    </row>
    <row r="29" spans="1:10" s="10" customFormat="1" ht="15.9" customHeight="1" x14ac:dyDescent="0.3">
      <c r="A29" s="32">
        <v>19</v>
      </c>
      <c r="B29" s="45"/>
      <c r="C29" s="45"/>
      <c r="D29" s="45"/>
      <c r="E29" s="46"/>
      <c r="F29" s="45"/>
      <c r="G29" s="45"/>
      <c r="H29" s="45"/>
      <c r="I29" s="45"/>
      <c r="J29" s="49"/>
    </row>
    <row r="30" spans="1:10" ht="15.9" customHeight="1" x14ac:dyDescent="0.3">
      <c r="A30" s="32">
        <v>20</v>
      </c>
      <c r="B30" s="49"/>
      <c r="C30" s="49"/>
      <c r="D30" s="49"/>
      <c r="E30" s="50"/>
      <c r="F30" s="49"/>
      <c r="G30" s="49"/>
      <c r="H30" s="49"/>
      <c r="I30" s="49"/>
      <c r="J30" s="49"/>
    </row>
    <row r="31" spans="1:10" ht="15.9" customHeight="1" x14ac:dyDescent="0.3">
      <c r="A31" s="32">
        <v>21</v>
      </c>
      <c r="B31" s="49"/>
      <c r="C31" s="49"/>
      <c r="D31" s="49"/>
      <c r="E31" s="50"/>
      <c r="F31" s="49"/>
      <c r="G31" s="49"/>
      <c r="H31" s="49"/>
      <c r="I31" s="49"/>
      <c r="J31" s="49"/>
    </row>
    <row r="32" spans="1:10" ht="15.9" customHeight="1" x14ac:dyDescent="0.3">
      <c r="A32" s="32">
        <v>22</v>
      </c>
      <c r="B32" s="49"/>
      <c r="C32" s="49"/>
      <c r="D32" s="49"/>
      <c r="E32" s="50"/>
      <c r="F32" s="49"/>
      <c r="G32" s="49"/>
      <c r="H32" s="49"/>
      <c r="I32" s="49"/>
      <c r="J32" s="49"/>
    </row>
    <row r="33" spans="1:10" ht="15.9" customHeight="1" x14ac:dyDescent="0.3">
      <c r="A33" s="32">
        <v>23</v>
      </c>
      <c r="B33" s="49"/>
      <c r="C33" s="49"/>
      <c r="D33" s="49"/>
      <c r="E33" s="50"/>
      <c r="F33" s="49"/>
      <c r="G33" s="49"/>
      <c r="H33" s="49"/>
      <c r="I33" s="49"/>
      <c r="J33" s="49"/>
    </row>
    <row r="34" spans="1:10" ht="15.9" customHeight="1" x14ac:dyDescent="0.3">
      <c r="A34" s="32">
        <v>24</v>
      </c>
      <c r="B34" s="49"/>
      <c r="C34" s="49"/>
      <c r="D34" s="49"/>
      <c r="E34" s="50"/>
      <c r="F34" s="49"/>
      <c r="G34" s="49"/>
      <c r="H34" s="49"/>
      <c r="I34" s="49"/>
      <c r="J34" s="49"/>
    </row>
    <row r="35" spans="1:10" ht="15.9" customHeight="1" x14ac:dyDescent="0.3">
      <c r="A35" s="32">
        <v>25</v>
      </c>
      <c r="B35" s="49"/>
      <c r="C35" s="49"/>
      <c r="D35" s="49"/>
      <c r="E35" s="50"/>
      <c r="F35" s="49"/>
      <c r="G35" s="49"/>
      <c r="H35" s="49"/>
      <c r="I35" s="49"/>
      <c r="J35" s="49"/>
    </row>
    <row r="36" spans="1:10" ht="15.9" customHeight="1" x14ac:dyDescent="0.3">
      <c r="A36" s="32">
        <v>26</v>
      </c>
      <c r="B36" s="49"/>
      <c r="C36" s="49"/>
      <c r="D36" s="49"/>
      <c r="E36" s="50"/>
      <c r="F36" s="49"/>
      <c r="G36" s="49"/>
      <c r="H36" s="49"/>
      <c r="I36" s="49"/>
      <c r="J36" s="49"/>
    </row>
    <row r="37" spans="1:10" ht="15.9" customHeight="1" x14ac:dyDescent="0.3">
      <c r="A37" s="32">
        <v>27</v>
      </c>
      <c r="B37" s="49"/>
      <c r="C37" s="49"/>
      <c r="D37" s="49"/>
      <c r="E37" s="50"/>
      <c r="F37" s="49"/>
      <c r="G37" s="49"/>
      <c r="H37" s="49"/>
      <c r="I37" s="49"/>
      <c r="J37" s="49"/>
    </row>
    <row r="38" spans="1:10" ht="15.9" customHeight="1" x14ac:dyDescent="0.3">
      <c r="A38" s="32">
        <v>28</v>
      </c>
      <c r="B38" s="49"/>
      <c r="C38" s="49"/>
      <c r="D38" s="49"/>
      <c r="E38" s="50"/>
      <c r="F38" s="49"/>
      <c r="G38" s="49"/>
      <c r="H38" s="49"/>
      <c r="I38" s="49"/>
      <c r="J38" s="49"/>
    </row>
    <row r="39" spans="1:10" ht="15.9" customHeight="1" x14ac:dyDescent="0.3">
      <c r="A39" s="32">
        <v>29</v>
      </c>
      <c r="B39" s="49"/>
      <c r="C39" s="49"/>
      <c r="D39" s="49"/>
      <c r="E39" s="50"/>
      <c r="F39" s="49"/>
      <c r="G39" s="49"/>
      <c r="H39" s="49"/>
      <c r="I39" s="49"/>
      <c r="J39" s="49"/>
    </row>
    <row r="40" spans="1:10" ht="15.9" customHeight="1" x14ac:dyDescent="0.3">
      <c r="A40" s="32">
        <v>30</v>
      </c>
      <c r="B40" s="49"/>
      <c r="C40" s="49"/>
      <c r="D40" s="49"/>
      <c r="E40" s="50"/>
      <c r="F40" s="49"/>
      <c r="G40" s="49"/>
      <c r="H40" s="49"/>
      <c r="I40" s="49"/>
      <c r="J40" s="49"/>
    </row>
    <row r="41" spans="1:10" ht="15.9" customHeight="1" thickBot="1" x14ac:dyDescent="0.35">
      <c r="A41" s="74" t="s">
        <v>81</v>
      </c>
      <c r="B41" s="75">
        <f>COUNTA(B11:B40)</f>
        <v>0</v>
      </c>
      <c r="C41" s="73" t="s">
        <v>80</v>
      </c>
      <c r="D41" s="34">
        <f>SUM(D11:D40)</f>
        <v>0</v>
      </c>
      <c r="E41" s="113" t="s">
        <v>59</v>
      </c>
      <c r="F41" s="113"/>
      <c r="G41" s="113"/>
      <c r="H41" s="113"/>
      <c r="I41" s="34">
        <f>COUNTA(I11:I40)</f>
        <v>0</v>
      </c>
      <c r="J41" s="35">
        <f>COUNTA(J11:J40)</f>
        <v>0</v>
      </c>
    </row>
    <row r="42" spans="1:10" ht="15.9" customHeight="1" thickTop="1" x14ac:dyDescent="0.3">
      <c r="A42" s="36"/>
      <c r="B42" s="37"/>
      <c r="C42" s="37"/>
      <c r="D42" s="37"/>
      <c r="E42" s="37"/>
      <c r="F42" s="37"/>
      <c r="G42" s="37"/>
      <c r="H42" s="37"/>
      <c r="I42" s="37"/>
      <c r="J42" s="38"/>
    </row>
    <row r="43" spans="1:10" ht="15.9" customHeight="1" x14ac:dyDescent="0.3">
      <c r="A43" s="39"/>
      <c r="J43" s="40"/>
    </row>
    <row r="44" spans="1:10" ht="20.100000000000001" customHeight="1" x14ac:dyDescent="0.3">
      <c r="A44" s="55" t="s">
        <v>31</v>
      </c>
      <c r="B44" s="101"/>
      <c r="C44" s="101"/>
      <c r="D44" s="101"/>
      <c r="E44" s="41" t="s">
        <v>30</v>
      </c>
      <c r="F44" s="41"/>
      <c r="G44" s="102"/>
      <c r="H44" s="102"/>
      <c r="I44" s="102"/>
      <c r="J44" s="121"/>
    </row>
    <row r="45" spans="1:10" ht="15.9" customHeight="1" x14ac:dyDescent="0.3">
      <c r="A45" s="42"/>
      <c r="B45" s="21"/>
      <c r="C45" s="21"/>
      <c r="D45" s="21"/>
      <c r="E45" s="21"/>
      <c r="F45" s="21"/>
      <c r="G45" s="21"/>
      <c r="H45" s="21"/>
      <c r="I45" s="21"/>
      <c r="J45" s="43"/>
    </row>
    <row r="46" spans="1:10" ht="20.100000000000001" customHeight="1" x14ac:dyDescent="0.3"/>
  </sheetData>
  <sheetProtection password="D5AD" sheet="1" objects="1" scenarios="1" selectLockedCells="1" sort="0" pivotTables="0"/>
  <sortState xmlns:xlrd2="http://schemas.microsoft.com/office/spreadsheetml/2017/richdata2" ref="B13:J16">
    <sortCondition descending="1" ref="B13:B16"/>
    <sortCondition descending="1" ref="C13:C16"/>
  </sortState>
  <mergeCells count="7">
    <mergeCell ref="A2:J2"/>
    <mergeCell ref="A7:J7"/>
    <mergeCell ref="G44:J44"/>
    <mergeCell ref="B44:D44"/>
    <mergeCell ref="E41:H41"/>
    <mergeCell ref="A5:C5"/>
    <mergeCell ref="E5:I5"/>
  </mergeCells>
  <pageMargins left="0.70866141732283472" right="0.70866141732283472" top="0.78740157480314965" bottom="0.78740157480314965" header="0.31496062992125984" footer="0.31496062992125984"/>
  <pageSetup paperSize="9" orientation="portrait" horizontalDpi="4294967294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tabColor rgb="FF7030A0"/>
  </sheetPr>
  <dimension ref="A1:K46"/>
  <sheetViews>
    <sheetView showGridLines="0" zoomScaleNormal="100" zoomScaleSheetLayoutView="98" zoomScalePageLayoutView="53" workbookViewId="0">
      <selection activeCell="B11" sqref="B11"/>
    </sheetView>
  </sheetViews>
  <sheetFormatPr baseColWidth="10" defaultColWidth="11.44140625" defaultRowHeight="15.6" x14ac:dyDescent="0.3"/>
  <cols>
    <col min="1" max="1" width="10.33203125" style="3" customWidth="1"/>
    <col min="2" max="2" width="6.6640625" style="3" customWidth="1"/>
    <col min="3" max="3" width="9.88671875" style="3" bestFit="1" customWidth="1"/>
    <col min="4" max="4" width="6.6640625" style="3" customWidth="1"/>
    <col min="5" max="6" width="21.109375" style="3" customWidth="1"/>
    <col min="7" max="7" width="6.6640625" style="3" customWidth="1"/>
    <col min="8" max="9" width="4.5546875" style="3" customWidth="1"/>
    <col min="10" max="10" width="11.44140625" style="3"/>
    <col min="11" max="11" width="11.44140625" style="3" hidden="1" customWidth="1"/>
    <col min="12" max="16384" width="11.44140625" style="3"/>
  </cols>
  <sheetData>
    <row r="1" spans="1:11" ht="20.100000000000001" customHeight="1" x14ac:dyDescent="0.3">
      <c r="I1" s="40"/>
    </row>
    <row r="2" spans="1:11" ht="20.100000000000001" customHeight="1" x14ac:dyDescent="0.3">
      <c r="A2" s="92" t="s">
        <v>4</v>
      </c>
      <c r="B2" s="92"/>
      <c r="C2" s="92"/>
      <c r="D2" s="92"/>
      <c r="E2" s="92"/>
      <c r="F2" s="92"/>
      <c r="G2" s="92"/>
      <c r="H2" s="92"/>
      <c r="I2" s="112"/>
    </row>
    <row r="3" spans="1:11" ht="20.100000000000001" customHeight="1" thickBot="1" x14ac:dyDescent="0.35">
      <c r="A3" s="31"/>
      <c r="B3" s="31"/>
      <c r="C3" s="31"/>
      <c r="D3" s="31"/>
      <c r="E3" s="31"/>
      <c r="F3" s="31"/>
      <c r="G3" s="31"/>
      <c r="H3" s="31"/>
      <c r="I3" s="61" t="s">
        <v>7</v>
      </c>
    </row>
    <row r="4" spans="1:11" ht="20.100000000000001" customHeight="1" x14ac:dyDescent="0.3">
      <c r="I4" s="40"/>
    </row>
    <row r="5" spans="1:11" ht="20.100000000000001" customHeight="1" x14ac:dyDescent="0.35">
      <c r="A5" s="119" t="s">
        <v>60</v>
      </c>
      <c r="B5" s="119"/>
      <c r="C5" s="119"/>
      <c r="D5" s="7">
        <f ca="1">NOW()</f>
        <v>45082.460750810184</v>
      </c>
      <c r="E5" s="115" t="str">
        <f>'Abrechnung 300m'!C7</f>
        <v>Bitte Sektion wählen:</v>
      </c>
      <c r="F5" s="115"/>
      <c r="G5" s="115"/>
      <c r="H5" s="115"/>
      <c r="I5" s="62"/>
    </row>
    <row r="6" spans="1:11" ht="9.9" customHeight="1" x14ac:dyDescent="0.3">
      <c r="I6" s="40"/>
    </row>
    <row r="7" spans="1:11" ht="20.100000000000001" customHeight="1" x14ac:dyDescent="0.35">
      <c r="A7" s="110" t="s">
        <v>62</v>
      </c>
      <c r="B7" s="110"/>
      <c r="C7" s="110"/>
      <c r="D7" s="110"/>
      <c r="E7" s="110"/>
      <c r="F7" s="110"/>
      <c r="G7" s="110"/>
      <c r="H7" s="110"/>
      <c r="I7" s="111"/>
    </row>
    <row r="8" spans="1:11" ht="9.9" customHeight="1" x14ac:dyDescent="0.3">
      <c r="A8" s="21"/>
      <c r="B8" s="21"/>
      <c r="C8" s="21"/>
      <c r="D8" s="21"/>
      <c r="E8" s="21"/>
      <c r="F8" s="21"/>
      <c r="G8" s="21"/>
      <c r="H8" s="21"/>
      <c r="I8" s="43"/>
    </row>
    <row r="9" spans="1:11" ht="9.9" customHeight="1" x14ac:dyDescent="0.3">
      <c r="I9" s="40"/>
      <c r="K9" s="44">
        <v>1</v>
      </c>
    </row>
    <row r="10" spans="1:11" ht="36" x14ac:dyDescent="0.3">
      <c r="A10" s="78"/>
      <c r="B10" s="79" t="s">
        <v>49</v>
      </c>
      <c r="C10" s="79" t="s">
        <v>51</v>
      </c>
      <c r="D10" s="79" t="s">
        <v>79</v>
      </c>
      <c r="E10" s="80" t="s">
        <v>47</v>
      </c>
      <c r="F10" s="80" t="s">
        <v>63</v>
      </c>
      <c r="G10" s="76" t="s">
        <v>52</v>
      </c>
      <c r="H10" s="76" t="s">
        <v>44</v>
      </c>
      <c r="I10" s="76" t="s">
        <v>45</v>
      </c>
      <c r="K10" s="44">
        <v>1</v>
      </c>
    </row>
    <row r="11" spans="1:11" ht="15.9" customHeight="1" x14ac:dyDescent="0.3">
      <c r="A11" s="32">
        <v>1</v>
      </c>
      <c r="B11" s="49"/>
      <c r="C11" s="49"/>
      <c r="D11" s="49"/>
      <c r="E11" s="50"/>
      <c r="F11" s="50"/>
      <c r="G11" s="49"/>
      <c r="H11" s="49"/>
      <c r="I11" s="49"/>
      <c r="K11" s="44">
        <v>1</v>
      </c>
    </row>
    <row r="12" spans="1:11" ht="15.9" customHeight="1" x14ac:dyDescent="0.3">
      <c r="A12" s="32">
        <v>2</v>
      </c>
      <c r="B12" s="49"/>
      <c r="C12" s="49"/>
      <c r="D12" s="49"/>
      <c r="E12" s="50"/>
      <c r="F12" s="50"/>
      <c r="G12" s="49"/>
      <c r="H12" s="49"/>
      <c r="I12" s="49"/>
    </row>
    <row r="13" spans="1:11" ht="15.9" customHeight="1" x14ac:dyDescent="0.3">
      <c r="A13" s="32">
        <v>3</v>
      </c>
      <c r="B13" s="49"/>
      <c r="C13" s="49"/>
      <c r="D13" s="49"/>
      <c r="E13" s="50"/>
      <c r="F13" s="50"/>
      <c r="G13" s="49"/>
      <c r="H13" s="49"/>
      <c r="I13" s="49"/>
    </row>
    <row r="14" spans="1:11" ht="15.9" customHeight="1" x14ac:dyDescent="0.3">
      <c r="A14" s="32">
        <v>4</v>
      </c>
      <c r="B14" s="49"/>
      <c r="C14" s="49"/>
      <c r="D14" s="49"/>
      <c r="E14" s="50"/>
      <c r="F14" s="50"/>
      <c r="G14" s="49"/>
      <c r="H14" s="49"/>
      <c r="I14" s="49"/>
    </row>
    <row r="15" spans="1:11" ht="15.9" customHeight="1" x14ac:dyDescent="0.3">
      <c r="A15" s="32">
        <v>5</v>
      </c>
      <c r="B15" s="49"/>
      <c r="C15" s="49"/>
      <c r="D15" s="49"/>
      <c r="E15" s="50"/>
      <c r="F15" s="50"/>
      <c r="G15" s="49"/>
      <c r="H15" s="49"/>
      <c r="I15" s="49"/>
    </row>
    <row r="16" spans="1:11" s="10" customFormat="1" ht="15.9" customHeight="1" x14ac:dyDescent="0.3">
      <c r="A16" s="32">
        <v>6</v>
      </c>
      <c r="B16" s="49"/>
      <c r="C16" s="49"/>
      <c r="D16" s="49"/>
      <c r="E16" s="46"/>
      <c r="F16" s="50"/>
      <c r="G16" s="49"/>
      <c r="H16" s="49"/>
      <c r="I16" s="49"/>
    </row>
    <row r="17" spans="1:9" s="10" customFormat="1" ht="15.9" customHeight="1" x14ac:dyDescent="0.3">
      <c r="A17" s="32">
        <v>7</v>
      </c>
      <c r="B17" s="49"/>
      <c r="C17" s="49"/>
      <c r="D17" s="49"/>
      <c r="E17" s="46"/>
      <c r="F17" s="50"/>
      <c r="G17" s="49"/>
      <c r="H17" s="49"/>
      <c r="I17" s="49"/>
    </row>
    <row r="18" spans="1:9" s="10" customFormat="1" ht="15.9" customHeight="1" x14ac:dyDescent="0.3">
      <c r="A18" s="32">
        <v>8</v>
      </c>
      <c r="B18" s="49"/>
      <c r="C18" s="49"/>
      <c r="D18" s="49"/>
      <c r="E18" s="46"/>
      <c r="F18" s="50"/>
      <c r="G18" s="49"/>
      <c r="H18" s="49"/>
      <c r="I18" s="49"/>
    </row>
    <row r="19" spans="1:9" s="10" customFormat="1" ht="15.9" customHeight="1" x14ac:dyDescent="0.3">
      <c r="A19" s="32">
        <v>9</v>
      </c>
      <c r="B19" s="49"/>
      <c r="C19" s="49"/>
      <c r="D19" s="49"/>
      <c r="E19" s="46"/>
      <c r="F19" s="50"/>
      <c r="G19" s="49"/>
      <c r="H19" s="49"/>
      <c r="I19" s="49"/>
    </row>
    <row r="20" spans="1:9" ht="15.9" customHeight="1" x14ac:dyDescent="0.3">
      <c r="A20" s="32">
        <v>10</v>
      </c>
      <c r="B20" s="49"/>
      <c r="C20" s="49"/>
      <c r="D20" s="49"/>
      <c r="E20" s="46"/>
      <c r="F20" s="50"/>
      <c r="G20" s="49"/>
      <c r="H20" s="49"/>
      <c r="I20" s="49"/>
    </row>
    <row r="21" spans="1:9" ht="15.9" customHeight="1" x14ac:dyDescent="0.3">
      <c r="A21" s="32">
        <v>11</v>
      </c>
      <c r="B21" s="49"/>
      <c r="C21" s="49"/>
      <c r="D21" s="49"/>
      <c r="E21" s="46"/>
      <c r="F21" s="50"/>
      <c r="G21" s="49"/>
      <c r="H21" s="49"/>
      <c r="I21" s="49"/>
    </row>
    <row r="22" spans="1:9" ht="15.9" customHeight="1" x14ac:dyDescent="0.3">
      <c r="A22" s="32">
        <v>12</v>
      </c>
      <c r="B22" s="49"/>
      <c r="C22" s="49"/>
      <c r="D22" s="49"/>
      <c r="E22" s="50"/>
      <c r="F22" s="50"/>
      <c r="G22" s="49"/>
      <c r="H22" s="49"/>
      <c r="I22" s="49"/>
    </row>
    <row r="23" spans="1:9" ht="15.9" customHeight="1" x14ac:dyDescent="0.3">
      <c r="A23" s="32">
        <v>13</v>
      </c>
      <c r="B23" s="49"/>
      <c r="C23" s="49"/>
      <c r="D23" s="49"/>
      <c r="E23" s="50"/>
      <c r="F23" s="50"/>
      <c r="G23" s="49"/>
      <c r="H23" s="49"/>
      <c r="I23" s="49"/>
    </row>
    <row r="24" spans="1:9" ht="15.9" customHeight="1" x14ac:dyDescent="0.3">
      <c r="A24" s="32">
        <v>14</v>
      </c>
      <c r="B24" s="49"/>
      <c r="C24" s="49"/>
      <c r="D24" s="49"/>
      <c r="E24" s="50"/>
      <c r="F24" s="50"/>
      <c r="G24" s="49"/>
      <c r="H24" s="49"/>
      <c r="I24" s="45"/>
    </row>
    <row r="25" spans="1:9" ht="15.9" customHeight="1" x14ac:dyDescent="0.3">
      <c r="A25" s="32">
        <v>15</v>
      </c>
      <c r="B25" s="49"/>
      <c r="C25" s="49"/>
      <c r="D25" s="49"/>
      <c r="E25" s="50"/>
      <c r="F25" s="50"/>
      <c r="G25" s="49"/>
      <c r="H25" s="49"/>
      <c r="I25" s="45"/>
    </row>
    <row r="26" spans="1:9" ht="15.9" customHeight="1" x14ac:dyDescent="0.3">
      <c r="A26" s="32">
        <v>16</v>
      </c>
      <c r="B26" s="45"/>
      <c r="C26" s="45"/>
      <c r="D26" s="45"/>
      <c r="E26" s="46"/>
      <c r="F26" s="46"/>
      <c r="G26" s="45"/>
      <c r="H26" s="49"/>
      <c r="I26" s="49"/>
    </row>
    <row r="27" spans="1:9" ht="15.9" customHeight="1" x14ac:dyDescent="0.3">
      <c r="A27" s="32">
        <v>17</v>
      </c>
      <c r="B27" s="51"/>
      <c r="C27" s="51"/>
      <c r="D27" s="51"/>
      <c r="E27" s="52"/>
      <c r="F27" s="52"/>
      <c r="G27" s="51"/>
      <c r="H27" s="51"/>
      <c r="I27" s="51"/>
    </row>
    <row r="28" spans="1:9" s="10" customFormat="1" ht="15.9" customHeight="1" x14ac:dyDescent="0.3">
      <c r="A28" s="32">
        <v>18</v>
      </c>
      <c r="B28" s="45"/>
      <c r="C28" s="45"/>
      <c r="D28" s="45"/>
      <c r="E28" s="46"/>
      <c r="F28" s="46"/>
      <c r="G28" s="45"/>
      <c r="H28" s="45"/>
      <c r="I28" s="49"/>
    </row>
    <row r="29" spans="1:9" s="10" customFormat="1" ht="15.9" customHeight="1" x14ac:dyDescent="0.3">
      <c r="A29" s="32">
        <v>19</v>
      </c>
      <c r="B29" s="45"/>
      <c r="C29" s="45"/>
      <c r="D29" s="45"/>
      <c r="E29" s="46"/>
      <c r="F29" s="46"/>
      <c r="G29" s="45"/>
      <c r="H29" s="45"/>
      <c r="I29" s="49"/>
    </row>
    <row r="30" spans="1:9" ht="15.9" customHeight="1" x14ac:dyDescent="0.3">
      <c r="A30" s="32">
        <v>20</v>
      </c>
      <c r="B30" s="49"/>
      <c r="C30" s="49"/>
      <c r="D30" s="49"/>
      <c r="E30" s="50"/>
      <c r="F30" s="50"/>
      <c r="G30" s="49"/>
      <c r="H30" s="49"/>
      <c r="I30" s="49"/>
    </row>
    <row r="31" spans="1:9" ht="15.9" customHeight="1" x14ac:dyDescent="0.3">
      <c r="A31" s="32">
        <v>21</v>
      </c>
      <c r="B31" s="49"/>
      <c r="C31" s="49"/>
      <c r="D31" s="49"/>
      <c r="E31" s="50"/>
      <c r="F31" s="50"/>
      <c r="G31" s="49"/>
      <c r="H31" s="49"/>
      <c r="I31" s="49"/>
    </row>
    <row r="32" spans="1:9" ht="15.9" customHeight="1" x14ac:dyDescent="0.3">
      <c r="A32" s="32">
        <v>22</v>
      </c>
      <c r="B32" s="49"/>
      <c r="C32" s="49"/>
      <c r="D32" s="49"/>
      <c r="E32" s="50"/>
      <c r="F32" s="50"/>
      <c r="G32" s="49"/>
      <c r="H32" s="49"/>
      <c r="I32" s="49"/>
    </row>
    <row r="33" spans="1:9" ht="15.9" customHeight="1" x14ac:dyDescent="0.3">
      <c r="A33" s="32">
        <v>23</v>
      </c>
      <c r="B33" s="49"/>
      <c r="C33" s="49"/>
      <c r="D33" s="49"/>
      <c r="E33" s="50"/>
      <c r="F33" s="50"/>
      <c r="G33" s="49"/>
      <c r="H33" s="49"/>
      <c r="I33" s="49"/>
    </row>
    <row r="34" spans="1:9" ht="15.9" customHeight="1" x14ac:dyDescent="0.3">
      <c r="A34" s="32">
        <v>24</v>
      </c>
      <c r="B34" s="49"/>
      <c r="C34" s="49"/>
      <c r="D34" s="49"/>
      <c r="E34" s="50"/>
      <c r="F34" s="50"/>
      <c r="G34" s="49"/>
      <c r="H34" s="49"/>
      <c r="I34" s="49"/>
    </row>
    <row r="35" spans="1:9" ht="15.9" customHeight="1" x14ac:dyDescent="0.3">
      <c r="A35" s="32">
        <v>25</v>
      </c>
      <c r="B35" s="49"/>
      <c r="C35" s="49"/>
      <c r="D35" s="49"/>
      <c r="E35" s="50"/>
      <c r="F35" s="50"/>
      <c r="G35" s="49"/>
      <c r="H35" s="49"/>
      <c r="I35" s="49"/>
    </row>
    <row r="36" spans="1:9" ht="15.9" customHeight="1" x14ac:dyDescent="0.3">
      <c r="A36" s="32">
        <v>26</v>
      </c>
      <c r="B36" s="49"/>
      <c r="C36" s="49"/>
      <c r="D36" s="49"/>
      <c r="E36" s="50"/>
      <c r="F36" s="50"/>
      <c r="G36" s="49"/>
      <c r="H36" s="49"/>
      <c r="I36" s="49"/>
    </row>
    <row r="37" spans="1:9" ht="15.9" customHeight="1" x14ac:dyDescent="0.3">
      <c r="A37" s="32">
        <v>27</v>
      </c>
      <c r="B37" s="49"/>
      <c r="C37" s="49"/>
      <c r="D37" s="49"/>
      <c r="E37" s="50"/>
      <c r="F37" s="50"/>
      <c r="G37" s="49"/>
      <c r="H37" s="49"/>
      <c r="I37" s="49"/>
    </row>
    <row r="38" spans="1:9" ht="15.9" customHeight="1" x14ac:dyDescent="0.3">
      <c r="A38" s="32">
        <v>28</v>
      </c>
      <c r="B38" s="49"/>
      <c r="C38" s="49"/>
      <c r="D38" s="49"/>
      <c r="E38" s="50"/>
      <c r="F38" s="50"/>
      <c r="G38" s="49"/>
      <c r="H38" s="49"/>
      <c r="I38" s="49"/>
    </row>
    <row r="39" spans="1:9" ht="15.9" customHeight="1" x14ac:dyDescent="0.3">
      <c r="A39" s="32">
        <v>29</v>
      </c>
      <c r="B39" s="49"/>
      <c r="C39" s="49"/>
      <c r="D39" s="49"/>
      <c r="E39" s="50"/>
      <c r="F39" s="50"/>
      <c r="G39" s="49"/>
      <c r="H39" s="49"/>
      <c r="I39" s="49"/>
    </row>
    <row r="40" spans="1:9" ht="15.9" customHeight="1" x14ac:dyDescent="0.3">
      <c r="A40" s="32">
        <v>30</v>
      </c>
      <c r="B40" s="49"/>
      <c r="C40" s="49"/>
      <c r="D40" s="49"/>
      <c r="E40" s="50"/>
      <c r="F40" s="50"/>
      <c r="G40" s="49"/>
      <c r="H40" s="49"/>
      <c r="I40" s="49"/>
    </row>
    <row r="41" spans="1:9" ht="15.9" customHeight="1" thickBot="1" x14ac:dyDescent="0.35">
      <c r="A41" s="74" t="s">
        <v>81</v>
      </c>
      <c r="B41" s="75">
        <f>COUNTA(B11:B40)</f>
        <v>0</v>
      </c>
      <c r="C41" s="73" t="s">
        <v>80</v>
      </c>
      <c r="D41" s="34">
        <f>SUM(D11:D40)</f>
        <v>0</v>
      </c>
      <c r="E41" s="113" t="s">
        <v>59</v>
      </c>
      <c r="F41" s="113"/>
      <c r="G41" s="113"/>
      <c r="H41" s="34">
        <f>COUNTA(H11:H40)</f>
        <v>0</v>
      </c>
      <c r="I41" s="35">
        <f>COUNTA(I11:I40)</f>
        <v>0</v>
      </c>
    </row>
    <row r="42" spans="1:9" ht="15.9" customHeight="1" thickTop="1" x14ac:dyDescent="0.3">
      <c r="A42" s="36"/>
      <c r="B42" s="37"/>
      <c r="C42" s="37"/>
      <c r="D42" s="37"/>
      <c r="E42" s="37"/>
      <c r="F42" s="37"/>
      <c r="G42" s="37"/>
      <c r="H42" s="37"/>
      <c r="I42" s="38"/>
    </row>
    <row r="43" spans="1:9" ht="15.9" customHeight="1" x14ac:dyDescent="0.3">
      <c r="A43" s="39"/>
      <c r="I43" s="40"/>
    </row>
    <row r="44" spans="1:9" ht="20.100000000000001" customHeight="1" x14ac:dyDescent="0.3">
      <c r="A44" s="55" t="s">
        <v>31</v>
      </c>
      <c r="B44" s="101"/>
      <c r="C44" s="101"/>
      <c r="D44" s="101"/>
      <c r="E44" s="41" t="s">
        <v>30</v>
      </c>
      <c r="F44" s="102"/>
      <c r="G44" s="102"/>
      <c r="H44" s="102"/>
      <c r="I44" s="121"/>
    </row>
    <row r="45" spans="1:9" ht="15.9" customHeight="1" x14ac:dyDescent="0.3">
      <c r="A45" s="42"/>
      <c r="B45" s="21"/>
      <c r="C45" s="21"/>
      <c r="D45" s="21"/>
      <c r="E45" s="21"/>
      <c r="F45" s="21"/>
      <c r="G45" s="21"/>
      <c r="H45" s="21"/>
      <c r="I45" s="43"/>
    </row>
    <row r="46" spans="1:9" ht="20.100000000000001" customHeight="1" x14ac:dyDescent="0.3"/>
  </sheetData>
  <sheetProtection password="D5AD" sheet="1" objects="1" scenarios="1" selectLockedCells="1" sort="0" pivotTables="0"/>
  <mergeCells count="7">
    <mergeCell ref="B44:D44"/>
    <mergeCell ref="F44:I44"/>
    <mergeCell ref="A2:I2"/>
    <mergeCell ref="A5:C5"/>
    <mergeCell ref="E5:H5"/>
    <mergeCell ref="A7:I7"/>
    <mergeCell ref="E41:G41"/>
  </mergeCells>
  <pageMargins left="0.70866141732283472" right="0.70866141732283472" top="0.78740157480314965" bottom="0.78740157480314965" header="0.31496062992125984" footer="0.31496062992125984"/>
  <pageSetup paperSize="9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3</vt:i4>
      </vt:variant>
    </vt:vector>
  </HeadingPairs>
  <TitlesOfParts>
    <vt:vector size="13" baseType="lpstr">
      <vt:lpstr>Abrechnung 300m</vt:lpstr>
      <vt:lpstr>Rangliste  A</vt:lpstr>
      <vt:lpstr>Rangliste  D</vt:lpstr>
      <vt:lpstr>Rangliste  E</vt:lpstr>
      <vt:lpstr>10 m Luge</vt:lpstr>
      <vt:lpstr>Abrechnung 25_50m</vt:lpstr>
      <vt:lpstr>Rangliste  50 m</vt:lpstr>
      <vt:lpstr>Rangliste  25 m</vt:lpstr>
      <vt:lpstr>10 m Lupi</vt:lpstr>
      <vt:lpstr>Tabelle2</vt:lpstr>
      <vt:lpstr>SektionA</vt:lpstr>
      <vt:lpstr>SektionG</vt:lpstr>
      <vt:lpstr>SektionP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11.11.2022</dc:title>
  <dc:creator>Karin Signer</dc:creator>
  <cp:lastModifiedBy>Signe</cp:lastModifiedBy>
  <cp:lastPrinted>2023-06-05T09:03:32Z</cp:lastPrinted>
  <dcterms:created xsi:type="dcterms:W3CDTF">2018-02-14T09:46:00Z</dcterms:created>
  <dcterms:modified xsi:type="dcterms:W3CDTF">2023-06-05T09:03:42Z</dcterms:modified>
</cp:coreProperties>
</file>